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4"/>
  </bookViews>
  <sheets>
    <sheet name="Poule (4)" sheetId="1" r:id="rId1"/>
    <sheet name="Poule (3)" sheetId="2" r:id="rId2"/>
    <sheet name="Poule (2)" sheetId="3" r:id="rId3"/>
    <sheet name="Poule (1)" sheetId="4" r:id="rId4"/>
    <sheet name="finale" sheetId="5" r:id="rId5"/>
  </sheets>
  <definedNames>
    <definedName name="_xlnm.Print_Area" localSheetId="4">'finale'!$A$1:$L$20</definedName>
    <definedName name="_xlnm.Print_Area" localSheetId="3">'Poule (1)'!$A$1:$K$21</definedName>
    <definedName name="_xlnm.Print_Area" localSheetId="2">'Poule (2)'!$A$1:$K$21</definedName>
    <definedName name="_xlnm.Print_Area" localSheetId="1">'Poule (3)'!$A$1:$K$21</definedName>
    <definedName name="_xlnm.Print_Area" localSheetId="0">'Poule (4)'!$A$1:$K$21</definedName>
  </definedNames>
  <calcPr fullCalcOnLoad="1"/>
</workbook>
</file>

<file path=xl/sharedStrings.xml><?xml version="1.0" encoding="utf-8"?>
<sst xmlns="http://schemas.openxmlformats.org/spreadsheetml/2006/main" count="217" uniqueCount="62">
  <si>
    <t>NOMS</t>
  </si>
  <si>
    <t>Rang</t>
  </si>
  <si>
    <t>Nb matchs gagnés</t>
  </si>
  <si>
    <t>Diff</t>
  </si>
  <si>
    <t>Nb manches gagnées</t>
  </si>
  <si>
    <t>Nb manches perdues</t>
  </si>
  <si>
    <t>J1</t>
  </si>
  <si>
    <t>J2</t>
  </si>
  <si>
    <t>J3</t>
  </si>
  <si>
    <t>J4</t>
  </si>
  <si>
    <t>J5</t>
  </si>
  <si>
    <t>Les joueurs sont classés dans la poule (rang) en fonction des critères suivants, par ordre:
   * en fonction du nombre de match gagnés
   * en fonction du différentiel de manches (manches gagnées - manches perdues)
   * en fonction du résultat de la rencontre des joueurs
   * si 3 joueurs ou plus restent à égalité:
          - en fonction du nombre de manches gagnées
          - si il en reste 2, celui qui a battu l'autre lors de leur rencontre
          - sinon, un match de 901 les oppose simultanément, en une manche gagnante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</si>
  <si>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</si>
  <si>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</si>
  <si>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</si>
  <si>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</si>
  <si>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</si>
  <si>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</si>
  <si>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</si>
  <si>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</si>
  <si>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</si>
  <si>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</si>
  <si>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>POULE 1</t>
  </si>
  <si>
    <t>POULE 2</t>
  </si>
  <si>
    <t>POULE 3</t>
  </si>
  <si>
    <t>POULE 4</t>
  </si>
  <si>
    <r>
      <t xml:space="preserve">1/4 FINALES
</t>
    </r>
    <r>
      <rPr>
        <sz val="16"/>
        <rFont val="Arial"/>
        <family val="2"/>
      </rPr>
      <t>(3 manches gagnantes)</t>
    </r>
  </si>
  <si>
    <r>
      <t xml:space="preserve">1/2  FINALES
</t>
    </r>
    <r>
      <rPr>
        <sz val="16"/>
        <rFont val="Arial"/>
        <family val="2"/>
      </rPr>
      <t>(4 manches gagnantes)</t>
    </r>
  </si>
  <si>
    <r>
      <t xml:space="preserve">FINALE
</t>
    </r>
    <r>
      <rPr>
        <sz val="16"/>
        <rFont val="Arial"/>
        <family val="2"/>
      </rPr>
      <t>(4 manches gagnantes)</t>
    </r>
  </si>
  <si>
    <t xml:space="preserve">1er poule 1 =&gt;  </t>
  </si>
  <si>
    <t xml:space="preserve">2ème poule 4 =&gt;  </t>
  </si>
  <si>
    <t xml:space="preserve">1er poule 3 =&gt;  </t>
  </si>
  <si>
    <t xml:space="preserve">2ème poule 2 =&gt;  </t>
  </si>
  <si>
    <t xml:space="preserve">1er poule 4 =&gt;  </t>
  </si>
  <si>
    <t xml:space="preserve">2ème poule 1 =&gt;  </t>
  </si>
  <si>
    <t xml:space="preserve">1er poule 2 =&gt;  </t>
  </si>
  <si>
    <t xml:space="preserve">2ème poule 3 =&gt;  </t>
  </si>
  <si>
    <t>BARON G. / KOCH J.</t>
  </si>
  <si>
    <t>BENHAMOU A. / GUILLOIS E.</t>
  </si>
  <si>
    <t>BAUDIN S. / SAINTURAT J.</t>
  </si>
  <si>
    <t>LAMBERT M. / LONGEVIALLE A.</t>
  </si>
  <si>
    <t>CABRERA J. / LAGACHE D.</t>
  </si>
  <si>
    <t>SAEZ D. / VAN DOORMALEN J.</t>
  </si>
  <si>
    <t>FULLER W. / PETRINI R.</t>
  </si>
  <si>
    <t>AVINENS JL / VACHER F.</t>
  </si>
  <si>
    <t>DIAF M. / MARCHETTI T.</t>
  </si>
  <si>
    <t>BRIET P. / PONCET D.</t>
  </si>
  <si>
    <t>GOLLION B. / TRIQUENEAUX D.</t>
  </si>
  <si>
    <t>FORGEAUD N. / TOUZELET F</t>
  </si>
  <si>
    <t>BAUJARD M. / DARJ JL</t>
  </si>
  <si>
    <t>BERTHEZENNE S. / ROMERO B.</t>
  </si>
  <si>
    <t>Bertolino / Annat</t>
  </si>
  <si>
    <t>BIOT B. / CREPIEUX M.</t>
  </si>
  <si>
    <t>BOJARSKI D. / KURT Y.</t>
  </si>
  <si>
    <t>DAOUADJI L. / RIMBAULT JC</t>
  </si>
  <si>
    <t>ADAM P. / GEREST F.</t>
  </si>
  <si>
    <t>Darj P / Zimmermann S</t>
  </si>
  <si>
    <t>SAEZ/VAN DOORMALEN</t>
  </si>
  <si>
    <t>DAOUADJI L. / RIMBAULT</t>
  </si>
  <si>
    <t>CABRERA J. / LAGACHE</t>
  </si>
  <si>
    <t>GOLLION / TRIQUENEAUX</t>
  </si>
  <si>
    <t>FORGEAUD / TOUZELET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</si>
</sst>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3">
    <font>
      <sz val="10"/>
      <name val="Arial"/>
      <family val="0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30"/>
      <color indexed="10"/>
      <name val="Arial"/>
      <family val="2"/>
    </font>
    <font>
      <b/>
      <sz val="24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19050</xdr:colOff>
      <xdr:row>2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5335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400050</xdr:colOff>
      <xdr:row>0</xdr:row>
      <xdr:rowOff>47625</xdr:rowOff>
    </xdr:from>
    <xdr:ext cx="10706100" cy="466725"/>
    <xdr:sp>
      <xdr:nvSpPr>
        <xdr:cNvPr id="2" name="TextBox 2"/>
        <xdr:cNvSpPr txBox="1">
          <a:spLocks noChangeArrowheads="1"/>
        </xdr:cNvSpPr>
      </xdr:nvSpPr>
      <xdr:spPr>
        <a:xfrm>
          <a:off x="2038350" y="47625"/>
          <a:ext cx="10706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MASTERS FSEF 2008</a:t>
          </a:r>
        </a:p>
      </xdr:txBody>
    </xdr:sp>
    <xdr:clientData/>
  </xdr:oneCellAnchor>
  <xdr:oneCellAnchor>
    <xdr:from>
      <xdr:col>1</xdr:col>
      <xdr:colOff>257175</xdr:colOff>
      <xdr:row>1</xdr:row>
      <xdr:rowOff>381000</xdr:rowOff>
    </xdr:from>
    <xdr:ext cx="11077575" cy="352425"/>
    <xdr:sp>
      <xdr:nvSpPr>
        <xdr:cNvPr id="3" name="TextBox 3"/>
        <xdr:cNvSpPr txBox="1">
          <a:spLocks noChangeArrowheads="1"/>
        </xdr:cNvSpPr>
      </xdr:nvSpPr>
      <xdr:spPr>
        <a:xfrm>
          <a:off x="1895475" y="809625"/>
          <a:ext cx="11077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CATEGORIE "DOUBLES"  -  PHASES FINALES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60" zoomScaleNormal="60" workbookViewId="0" topLeftCell="A1">
      <selection activeCell="B6" sqref="B6:E6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68" t="s">
        <v>0</v>
      </c>
      <c r="C3" s="69"/>
      <c r="D3" s="69"/>
      <c r="E3" s="70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59" t="s">
        <v>52</v>
      </c>
      <c r="C4" s="60"/>
      <c r="D4" s="60"/>
      <c r="E4" s="60"/>
      <c r="F4" s="54">
        <v>1</v>
      </c>
      <c r="G4" s="10">
        <f>M12+M14+M17+M19</f>
        <v>4</v>
      </c>
      <c r="H4" s="11">
        <f>I4-J4</f>
        <v>7</v>
      </c>
      <c r="I4" s="12">
        <f>F12+F14+F17+F19</f>
        <v>8</v>
      </c>
      <c r="J4" s="11">
        <f>G12+G14+G17+G19</f>
        <v>1</v>
      </c>
      <c r="M4" s="2"/>
    </row>
    <row r="5" spans="1:13" ht="27.75" customHeight="1">
      <c r="A5" s="8" t="s">
        <v>7</v>
      </c>
      <c r="B5" s="59" t="s">
        <v>53</v>
      </c>
      <c r="C5" s="60"/>
      <c r="D5" s="60"/>
      <c r="E5" s="60"/>
      <c r="F5" s="55">
        <v>3</v>
      </c>
      <c r="G5" s="14">
        <f>N12+M15+M18+M21</f>
        <v>2</v>
      </c>
      <c r="H5" s="15">
        <f>I5-J5</f>
        <v>0</v>
      </c>
      <c r="I5" s="16">
        <f>G12+F15+F18+F21</f>
        <v>5</v>
      </c>
      <c r="J5" s="15">
        <f>F12+G15+G18+G21</f>
        <v>5</v>
      </c>
      <c r="M5" s="2"/>
    </row>
    <row r="6" spans="1:13" ht="27.75" customHeight="1">
      <c r="A6" s="8" t="s">
        <v>8</v>
      </c>
      <c r="B6" s="59" t="s">
        <v>54</v>
      </c>
      <c r="C6" s="60"/>
      <c r="D6" s="60"/>
      <c r="E6" s="60"/>
      <c r="F6" s="55">
        <v>2</v>
      </c>
      <c r="G6" s="14">
        <f>N14+M16+N18+M20</f>
        <v>3</v>
      </c>
      <c r="H6" s="15">
        <f>I6-J6</f>
        <v>3</v>
      </c>
      <c r="I6" s="16">
        <f>G14+F16+G18+F20</f>
        <v>6</v>
      </c>
      <c r="J6" s="15">
        <f>F14+G16+F18+G20</f>
        <v>3</v>
      </c>
      <c r="M6" s="2"/>
    </row>
    <row r="7" spans="1:13" ht="27.75" customHeight="1">
      <c r="A7" s="8" t="s">
        <v>9</v>
      </c>
      <c r="B7" s="59" t="s">
        <v>55</v>
      </c>
      <c r="C7" s="60"/>
      <c r="D7" s="60"/>
      <c r="E7" s="60"/>
      <c r="F7" s="55">
        <v>5</v>
      </c>
      <c r="G7" s="14">
        <f>M13+N16+N19+N21</f>
        <v>0</v>
      </c>
      <c r="H7" s="15">
        <f>I7-J7</f>
        <v>-8</v>
      </c>
      <c r="I7" s="16">
        <f>F13+G16+G19+G21</f>
        <v>0</v>
      </c>
      <c r="J7" s="15">
        <f>G13+F16+F19+F21</f>
        <v>8</v>
      </c>
      <c r="M7" s="2"/>
    </row>
    <row r="8" spans="1:13" ht="27.75" customHeight="1" thickBot="1">
      <c r="A8" s="8" t="s">
        <v>10</v>
      </c>
      <c r="B8" s="59" t="s">
        <v>56</v>
      </c>
      <c r="C8" s="60"/>
      <c r="D8" s="60"/>
      <c r="E8" s="60"/>
      <c r="F8" s="56">
        <v>4</v>
      </c>
      <c r="G8" s="18">
        <f>N13+N15+N17+N20</f>
        <v>1</v>
      </c>
      <c r="H8" s="19">
        <f>I8-J8</f>
        <v>-2</v>
      </c>
      <c r="I8" s="20">
        <f>G13+G15+G17+G20</f>
        <v>4</v>
      </c>
      <c r="J8" s="19">
        <f>F13+F15+F17+F20</f>
        <v>6</v>
      </c>
      <c r="M8" s="2"/>
    </row>
    <row r="9" spans="1:13" ht="18.75" customHeight="1" thickTop="1">
      <c r="A9" s="21"/>
      <c r="B9" s="21"/>
      <c r="C9" s="22"/>
      <c r="D9" s="22"/>
      <c r="E9" s="22"/>
      <c r="F9" s="22"/>
      <c r="G9" s="22"/>
      <c r="H9" s="22"/>
      <c r="I9" s="22"/>
      <c r="J9" s="22"/>
      <c r="M9" s="2"/>
    </row>
    <row r="10" spans="1:13" ht="153" customHeight="1">
      <c r="A10" s="66" t="s">
        <v>11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M10" s="2"/>
    </row>
    <row r="11" spans="1:13" ht="21.75" customHeight="1" thickBot="1">
      <c r="A11" s="21"/>
      <c r="B11" s="21"/>
      <c r="C11"/>
      <c r="D11"/>
      <c r="E11"/>
      <c r="F11"/>
      <c r="G11"/>
      <c r="H11"/>
      <c r="I11"/>
      <c r="J11"/>
      <c r="K11"/>
      <c r="M11" s="2"/>
    </row>
    <row r="12" spans="1:14" ht="34.5" customHeight="1" thickTop="1">
      <c r="A12" s="23" t="s">
        <v>12</v>
      </c>
      <c r="B12" s="24" t="s">
        <v>6</v>
      </c>
      <c r="C12" s="71" t="str">
        <f>IF(B4&lt;&gt;"",B4,"")</f>
        <v>BIOT B. / CREPIEUX M.</v>
      </c>
      <c r="D12" s="71"/>
      <c r="E12" s="71"/>
      <c r="F12" s="25">
        <v>2</v>
      </c>
      <c r="G12" s="26">
        <v>0</v>
      </c>
      <c r="H12" s="62" t="str">
        <f>IF(B5&lt;&gt;"",B5,"")</f>
        <v>BOJARSKI D. / KURT Y.</v>
      </c>
      <c r="I12" s="62"/>
      <c r="J12" s="62"/>
      <c r="K12" s="27" t="s">
        <v>7</v>
      </c>
      <c r="M12" s="28">
        <f aca="true" t="shared" si="0" ref="M12:M21">IF(F12&lt;2,0,1)</f>
        <v>1</v>
      </c>
      <c r="N12" s="28">
        <f aca="true" t="shared" si="1" ref="N12:N21">IF(G12&lt;2,0,1)</f>
        <v>0</v>
      </c>
    </row>
    <row r="13" spans="1:14" ht="34.5" customHeight="1">
      <c r="A13" s="29" t="s">
        <v>13</v>
      </c>
      <c r="B13" s="30" t="s">
        <v>9</v>
      </c>
      <c r="C13" s="63" t="str">
        <f>IF(B7&lt;&gt;"",B7,"")</f>
        <v>ADAM P. / GEREST F.</v>
      </c>
      <c r="D13" s="63"/>
      <c r="E13" s="63"/>
      <c r="F13" s="31">
        <v>0</v>
      </c>
      <c r="G13" s="32">
        <v>2</v>
      </c>
      <c r="H13" s="61" t="str">
        <f>IF(B8&lt;&gt;"",B8,"")</f>
        <v>Darj P / Zimmermann S</v>
      </c>
      <c r="I13" s="61"/>
      <c r="J13" s="61"/>
      <c r="K13" s="33" t="s">
        <v>10</v>
      </c>
      <c r="M13" s="28">
        <f t="shared" si="0"/>
        <v>0</v>
      </c>
      <c r="N13" s="28">
        <f t="shared" si="1"/>
        <v>1</v>
      </c>
    </row>
    <row r="14" spans="1:14" ht="34.5" customHeight="1">
      <c r="A14" s="29" t="s">
        <v>14</v>
      </c>
      <c r="B14" s="30" t="s">
        <v>6</v>
      </c>
      <c r="C14" s="63" t="str">
        <f>IF(B4&lt;&gt;"",B4,"")</f>
        <v>BIOT B. / CREPIEUX M.</v>
      </c>
      <c r="D14" s="63"/>
      <c r="E14" s="63"/>
      <c r="F14" s="31">
        <v>2</v>
      </c>
      <c r="G14" s="32">
        <v>0</v>
      </c>
      <c r="H14" s="61" t="str">
        <f>IF(B6&lt;&gt;"",B6,"")</f>
        <v>DAOUADJI L. / RIMBAULT JC</v>
      </c>
      <c r="I14" s="61"/>
      <c r="J14" s="61"/>
      <c r="K14" s="33" t="s">
        <v>8</v>
      </c>
      <c r="M14" s="28">
        <f t="shared" si="0"/>
        <v>1</v>
      </c>
      <c r="N14" s="28">
        <f t="shared" si="1"/>
        <v>0</v>
      </c>
    </row>
    <row r="15" spans="1:14" ht="34.5" customHeight="1">
      <c r="A15" s="29" t="s">
        <v>15</v>
      </c>
      <c r="B15" s="30" t="s">
        <v>7</v>
      </c>
      <c r="C15" s="63" t="str">
        <f>IF(B5&lt;&gt;"",B5,"")</f>
        <v>BOJARSKI D. / KURT Y.</v>
      </c>
      <c r="D15" s="63"/>
      <c r="E15" s="63"/>
      <c r="F15" s="31">
        <v>2</v>
      </c>
      <c r="G15" s="32">
        <v>1</v>
      </c>
      <c r="H15" s="61" t="str">
        <f>IF(B8&lt;&gt;"",B8,"")</f>
        <v>Darj P / Zimmermann S</v>
      </c>
      <c r="I15" s="61"/>
      <c r="J15" s="61"/>
      <c r="K15" s="33" t="s">
        <v>10</v>
      </c>
      <c r="M15" s="28">
        <f t="shared" si="0"/>
        <v>1</v>
      </c>
      <c r="N15" s="28">
        <f t="shared" si="1"/>
        <v>0</v>
      </c>
    </row>
    <row r="16" spans="1:14" ht="34.5" customHeight="1">
      <c r="A16" s="29" t="s">
        <v>16</v>
      </c>
      <c r="B16" s="30" t="s">
        <v>8</v>
      </c>
      <c r="C16" s="63" t="str">
        <f>IF(B6&lt;&gt;"",B6,"")</f>
        <v>DAOUADJI L. / RIMBAULT JC</v>
      </c>
      <c r="D16" s="63"/>
      <c r="E16" s="63"/>
      <c r="F16" s="31">
        <v>2</v>
      </c>
      <c r="G16" s="32">
        <v>0</v>
      </c>
      <c r="H16" s="61" t="str">
        <f>IF(B7&lt;&gt;"",B7,"")</f>
        <v>ADAM P. / GEREST F.</v>
      </c>
      <c r="I16" s="61"/>
      <c r="J16" s="61"/>
      <c r="K16" s="33" t="s">
        <v>9</v>
      </c>
      <c r="M16" s="28">
        <f t="shared" si="0"/>
        <v>1</v>
      </c>
      <c r="N16" s="28">
        <f t="shared" si="1"/>
        <v>0</v>
      </c>
    </row>
    <row r="17" spans="1:14" ht="34.5" customHeight="1">
      <c r="A17" s="29" t="s">
        <v>17</v>
      </c>
      <c r="B17" s="30" t="s">
        <v>6</v>
      </c>
      <c r="C17" s="63" t="str">
        <f>IF(B4&lt;&gt;"",B4,"")</f>
        <v>BIOT B. / CREPIEUX M.</v>
      </c>
      <c r="D17" s="63"/>
      <c r="E17" s="63"/>
      <c r="F17" s="31">
        <v>2</v>
      </c>
      <c r="G17" s="32">
        <v>1</v>
      </c>
      <c r="H17" s="61" t="str">
        <f>IF(B8&lt;&gt;"",B8,"")</f>
        <v>Darj P / Zimmermann S</v>
      </c>
      <c r="I17" s="61"/>
      <c r="J17" s="61"/>
      <c r="K17" s="33" t="s">
        <v>10</v>
      </c>
      <c r="L17" s="2"/>
      <c r="M17" s="28">
        <f t="shared" si="0"/>
        <v>1</v>
      </c>
      <c r="N17" s="28">
        <f t="shared" si="1"/>
        <v>0</v>
      </c>
    </row>
    <row r="18" spans="1:14" ht="34.5" customHeight="1">
      <c r="A18" s="29" t="s">
        <v>18</v>
      </c>
      <c r="B18" s="30" t="s">
        <v>7</v>
      </c>
      <c r="C18" s="63" t="str">
        <f>IF(B5&lt;&gt;"",B5,"")</f>
        <v>BOJARSKI D. / KURT Y.</v>
      </c>
      <c r="D18" s="63"/>
      <c r="E18" s="63"/>
      <c r="F18" s="31">
        <v>1</v>
      </c>
      <c r="G18" s="32">
        <v>2</v>
      </c>
      <c r="H18" s="61" t="str">
        <f>IF(B6&lt;&gt;"",B6,"")</f>
        <v>DAOUADJI L. / RIMBAULT JC</v>
      </c>
      <c r="I18" s="61"/>
      <c r="J18" s="61"/>
      <c r="K18" s="33" t="s">
        <v>8</v>
      </c>
      <c r="L18" s="2"/>
      <c r="M18" s="28">
        <f t="shared" si="0"/>
        <v>0</v>
      </c>
      <c r="N18" s="28">
        <f t="shared" si="1"/>
        <v>1</v>
      </c>
    </row>
    <row r="19" spans="1:14" ht="34.5" customHeight="1">
      <c r="A19" s="29" t="s">
        <v>19</v>
      </c>
      <c r="B19" s="30" t="s">
        <v>6</v>
      </c>
      <c r="C19" s="63" t="str">
        <f>IF(B4&lt;&gt;"",B4,"")</f>
        <v>BIOT B. / CREPIEUX M.</v>
      </c>
      <c r="D19" s="63"/>
      <c r="E19" s="63"/>
      <c r="F19" s="31">
        <v>2</v>
      </c>
      <c r="G19" s="32">
        <v>0</v>
      </c>
      <c r="H19" s="61" t="str">
        <f>IF(B7&lt;&gt;"",B7,"")</f>
        <v>ADAM P. / GEREST F.</v>
      </c>
      <c r="I19" s="61"/>
      <c r="J19" s="61"/>
      <c r="K19" s="33" t="s">
        <v>9</v>
      </c>
      <c r="L19" s="2"/>
      <c r="M19" s="28">
        <f t="shared" si="0"/>
        <v>1</v>
      </c>
      <c r="N19" s="28">
        <f t="shared" si="1"/>
        <v>0</v>
      </c>
    </row>
    <row r="20" spans="1:14" ht="34.5" customHeight="1">
      <c r="A20" s="29" t="s">
        <v>20</v>
      </c>
      <c r="B20" s="30" t="s">
        <v>8</v>
      </c>
      <c r="C20" s="63" t="str">
        <f>IF(B6&lt;&gt;"",B6,"")</f>
        <v>DAOUADJI L. / RIMBAULT JC</v>
      </c>
      <c r="D20" s="63"/>
      <c r="E20" s="63"/>
      <c r="F20" s="31">
        <v>2</v>
      </c>
      <c r="G20" s="32">
        <v>0</v>
      </c>
      <c r="H20" s="61" t="str">
        <f>IF(B8&lt;&gt;"",B8,"")</f>
        <v>Darj P / Zimmermann S</v>
      </c>
      <c r="I20" s="61"/>
      <c r="J20" s="61"/>
      <c r="K20" s="33" t="s">
        <v>10</v>
      </c>
      <c r="L20" s="2"/>
      <c r="M20" s="28">
        <f t="shared" si="0"/>
        <v>1</v>
      </c>
      <c r="N20" s="28">
        <f t="shared" si="1"/>
        <v>0</v>
      </c>
    </row>
    <row r="21" spans="1:14" ht="34.5" customHeight="1" thickBot="1">
      <c r="A21" s="34" t="s">
        <v>21</v>
      </c>
      <c r="B21" s="35" t="s">
        <v>7</v>
      </c>
      <c r="C21" s="65" t="str">
        <f>IF(B5&lt;&gt;"",B5,"")</f>
        <v>BOJARSKI D. / KURT Y.</v>
      </c>
      <c r="D21" s="65"/>
      <c r="E21" s="65"/>
      <c r="F21" s="36">
        <v>2</v>
      </c>
      <c r="G21" s="37">
        <v>0</v>
      </c>
      <c r="H21" s="57" t="str">
        <f>IF(B7&lt;&gt;"",B7,"")</f>
        <v>ADAM P. / GEREST F.</v>
      </c>
      <c r="I21" s="58"/>
      <c r="J21" s="58"/>
      <c r="K21" s="38" t="s">
        <v>9</v>
      </c>
      <c r="L21" s="2"/>
      <c r="M21" s="28">
        <f t="shared" si="0"/>
        <v>1</v>
      </c>
      <c r="N21" s="28">
        <f t="shared" si="1"/>
        <v>0</v>
      </c>
    </row>
    <row r="22" spans="1:13" ht="13.5" thickTop="1">
      <c r="A22" s="21"/>
      <c r="B22" s="21"/>
      <c r="L22" s="2"/>
      <c r="M22" s="2"/>
    </row>
    <row r="23" spans="1:13" ht="12.75">
      <c r="A23" s="21"/>
      <c r="B23" s="21"/>
      <c r="L23" s="2"/>
      <c r="M23" s="2"/>
    </row>
    <row r="24" spans="1:13" ht="12.75">
      <c r="A24" s="21"/>
      <c r="B24" s="21"/>
      <c r="L24" s="2"/>
      <c r="M24" s="2"/>
    </row>
    <row r="25" ht="12.75">
      <c r="L25" s="2"/>
    </row>
    <row r="26" ht="12.75">
      <c r="L26" s="2"/>
    </row>
    <row r="27" ht="12.75">
      <c r="L27" s="2"/>
    </row>
    <row r="28" ht="12.75">
      <c r="L28" s="2"/>
    </row>
    <row r="29" spans="3:12" ht="12.75">
      <c r="C29" s="28"/>
      <c r="D29" s="28"/>
      <c r="E29" s="28"/>
      <c r="F29" s="28"/>
      <c r="G29" s="28"/>
      <c r="H29" s="28"/>
      <c r="I29" s="28"/>
      <c r="J29" s="28"/>
      <c r="K29" s="28"/>
      <c r="L29" s="2"/>
    </row>
    <row r="30" spans="3:12" ht="12.75">
      <c r="C30" s="28"/>
      <c r="D30" s="28"/>
      <c r="E30" s="28"/>
      <c r="F30" s="28"/>
      <c r="G30" s="28"/>
      <c r="H30" s="28"/>
      <c r="I30" s="28"/>
      <c r="J30" s="28"/>
      <c r="K30" s="28"/>
      <c r="L30" s="2"/>
    </row>
    <row r="31" spans="3:12" ht="12.75">
      <c r="C31" s="28"/>
      <c r="D31" s="28"/>
      <c r="E31" s="28"/>
      <c r="F31" s="28"/>
      <c r="G31" s="28"/>
      <c r="H31" s="28"/>
      <c r="I31" s="28"/>
      <c r="J31" s="28"/>
      <c r="K31" s="28"/>
      <c r="L31" s="2"/>
    </row>
  </sheetData>
  <mergeCells count="28">
    <mergeCell ref="A1:K1"/>
    <mergeCell ref="C20:E20"/>
    <mergeCell ref="C21:E21"/>
    <mergeCell ref="A10:K10"/>
    <mergeCell ref="H18:J18"/>
    <mergeCell ref="C19:E19"/>
    <mergeCell ref="B3:E3"/>
    <mergeCell ref="C12:E12"/>
    <mergeCell ref="C13:E13"/>
    <mergeCell ref="C17:E17"/>
    <mergeCell ref="H15:J15"/>
    <mergeCell ref="C14:E14"/>
    <mergeCell ref="C18:E18"/>
    <mergeCell ref="H20:J20"/>
    <mergeCell ref="C15:E15"/>
    <mergeCell ref="C16:E16"/>
    <mergeCell ref="H16:J16"/>
    <mergeCell ref="H17:J17"/>
    <mergeCell ref="H21:J21"/>
    <mergeCell ref="B5:E5"/>
    <mergeCell ref="B4:E4"/>
    <mergeCell ref="B6:E6"/>
    <mergeCell ref="B7:E7"/>
    <mergeCell ref="B8:E8"/>
    <mergeCell ref="H19:J19"/>
    <mergeCell ref="H12:J12"/>
    <mergeCell ref="H13:J13"/>
    <mergeCell ref="H14:J14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60" zoomScaleNormal="60" workbookViewId="0" topLeftCell="A1">
      <selection activeCell="B5" sqref="B5:E5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75" t="s">
        <v>0</v>
      </c>
      <c r="C3" s="76"/>
      <c r="D3" s="76"/>
      <c r="E3" s="77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72" t="s">
        <v>47</v>
      </c>
      <c r="C4" s="73"/>
      <c r="D4" s="73"/>
      <c r="E4" s="73"/>
      <c r="F4" s="9">
        <v>1</v>
      </c>
      <c r="G4" s="10">
        <f>M12+M14+M17+M19</f>
        <v>4</v>
      </c>
      <c r="H4" s="11">
        <f>I4-J4</f>
        <v>5</v>
      </c>
      <c r="I4" s="12">
        <f>F12+F14+F17+F19</f>
        <v>8</v>
      </c>
      <c r="J4" s="11">
        <f>G12+G14+G17+G19</f>
        <v>3</v>
      </c>
      <c r="M4" s="2"/>
    </row>
    <row r="5" spans="1:13" ht="27.75" customHeight="1">
      <c r="A5" s="8" t="s">
        <v>7</v>
      </c>
      <c r="B5" s="72" t="s">
        <v>48</v>
      </c>
      <c r="C5" s="73"/>
      <c r="D5" s="73"/>
      <c r="E5" s="73"/>
      <c r="F5" s="13">
        <v>2</v>
      </c>
      <c r="G5" s="14">
        <f>N12+M15+M18+M21</f>
        <v>3</v>
      </c>
      <c r="H5" s="15">
        <f>I5-J5</f>
        <v>4</v>
      </c>
      <c r="I5" s="16">
        <f>G12+F15+F18+F21</f>
        <v>7</v>
      </c>
      <c r="J5" s="15">
        <f>F12+G15+G18+G21</f>
        <v>3</v>
      </c>
      <c r="M5" s="2"/>
    </row>
    <row r="6" spans="1:13" ht="27.75" customHeight="1">
      <c r="A6" s="8" t="s">
        <v>8</v>
      </c>
      <c r="B6" s="72" t="s">
        <v>49</v>
      </c>
      <c r="C6" s="73"/>
      <c r="D6" s="73"/>
      <c r="E6" s="73"/>
      <c r="F6" s="13">
        <v>4</v>
      </c>
      <c r="G6" s="14">
        <f>N14+M16+N18+M20</f>
        <v>1</v>
      </c>
      <c r="H6" s="15">
        <f>I6-J6</f>
        <v>-4</v>
      </c>
      <c r="I6" s="16">
        <f>G14+F16+G18+F20</f>
        <v>3</v>
      </c>
      <c r="J6" s="15">
        <f>F14+G16+F18+G20</f>
        <v>7</v>
      </c>
      <c r="M6" s="2"/>
    </row>
    <row r="7" spans="1:13" ht="27.75" customHeight="1">
      <c r="A7" s="8" t="s">
        <v>9</v>
      </c>
      <c r="B7" s="72" t="s">
        <v>50</v>
      </c>
      <c r="C7" s="74"/>
      <c r="D7" s="74"/>
      <c r="E7" s="74"/>
      <c r="F7" s="13">
        <v>3</v>
      </c>
      <c r="G7" s="14">
        <f>M13+N16+N19+N21</f>
        <v>2</v>
      </c>
      <c r="H7" s="15">
        <f>I7-J7</f>
        <v>2</v>
      </c>
      <c r="I7" s="16">
        <f>F13+G16+G19+G21</f>
        <v>6</v>
      </c>
      <c r="J7" s="15">
        <f>G13+F16+F19+F21</f>
        <v>4</v>
      </c>
      <c r="M7" s="2"/>
    </row>
    <row r="8" spans="1:13" ht="27.75" customHeight="1" thickBot="1">
      <c r="A8" s="8" t="s">
        <v>10</v>
      </c>
      <c r="B8" s="72" t="s">
        <v>51</v>
      </c>
      <c r="C8" s="73"/>
      <c r="D8" s="73"/>
      <c r="E8" s="73"/>
      <c r="F8" s="17">
        <v>5</v>
      </c>
      <c r="G8" s="18">
        <f>N13+N15+N17+N20</f>
        <v>0</v>
      </c>
      <c r="H8" s="19">
        <f>I8-J8</f>
        <v>-7</v>
      </c>
      <c r="I8" s="20">
        <f>G13+G15+G17+G20</f>
        <v>1</v>
      </c>
      <c r="J8" s="19">
        <f>F13+F15+F17+F20</f>
        <v>8</v>
      </c>
      <c r="M8" s="2"/>
    </row>
    <row r="9" spans="1:13" ht="18.75" customHeight="1" thickTop="1">
      <c r="A9" s="21"/>
      <c r="B9" s="21"/>
      <c r="C9" s="22"/>
      <c r="D9" s="22"/>
      <c r="E9" s="22"/>
      <c r="F9" s="22"/>
      <c r="G9" s="22"/>
      <c r="H9" s="22"/>
      <c r="I9" s="22"/>
      <c r="J9" s="22"/>
      <c r="M9" s="2"/>
    </row>
    <row r="10" spans="1:13" ht="153" customHeight="1">
      <c r="A10" s="66" t="s">
        <v>11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M10" s="2"/>
    </row>
    <row r="11" spans="1:13" ht="21.75" customHeight="1" thickBot="1">
      <c r="A11" s="21"/>
      <c r="B11" s="21"/>
      <c r="C11"/>
      <c r="D11"/>
      <c r="E11"/>
      <c r="F11"/>
      <c r="G11"/>
      <c r="H11"/>
      <c r="I11"/>
      <c r="J11"/>
      <c r="K11"/>
      <c r="M11" s="2"/>
    </row>
    <row r="12" spans="1:14" ht="34.5" customHeight="1" thickTop="1">
      <c r="A12" s="23" t="s">
        <v>12</v>
      </c>
      <c r="B12" s="24" t="s">
        <v>6</v>
      </c>
      <c r="C12" s="71" t="str">
        <f>IF(B4&lt;&gt;"",B4,"")</f>
        <v>GOLLION B. / TRIQUENEAUX D.</v>
      </c>
      <c r="D12" s="71"/>
      <c r="E12" s="71"/>
      <c r="F12" s="25">
        <v>2</v>
      </c>
      <c r="G12" s="26">
        <v>1</v>
      </c>
      <c r="H12" s="62" t="str">
        <f>IF(B5&lt;&gt;"",B5,"")</f>
        <v>FORGEAUD N. / TOUZELET F</v>
      </c>
      <c r="I12" s="62"/>
      <c r="J12" s="62"/>
      <c r="K12" s="27" t="s">
        <v>7</v>
      </c>
      <c r="M12" s="28">
        <f aca="true" t="shared" si="0" ref="M12:M21">IF(F12&lt;2,0,1)</f>
        <v>1</v>
      </c>
      <c r="N12" s="28">
        <f aca="true" t="shared" si="1" ref="N12:N21">IF(G12&lt;2,0,1)</f>
        <v>0</v>
      </c>
    </row>
    <row r="13" spans="1:14" ht="34.5" customHeight="1">
      <c r="A13" s="29" t="s">
        <v>13</v>
      </c>
      <c r="B13" s="30" t="s">
        <v>9</v>
      </c>
      <c r="C13" s="63" t="str">
        <f>IF(B7&lt;&gt;"",B7,"")</f>
        <v>BERTHEZENNE S. / ROMERO B.</v>
      </c>
      <c r="D13" s="63"/>
      <c r="E13" s="63"/>
      <c r="F13" s="31">
        <v>2</v>
      </c>
      <c r="G13" s="32">
        <v>0</v>
      </c>
      <c r="H13" s="61" t="str">
        <f>IF(B8&lt;&gt;"",B8,"")</f>
        <v>Bertolino / Annat</v>
      </c>
      <c r="I13" s="61"/>
      <c r="J13" s="61"/>
      <c r="K13" s="33" t="s">
        <v>10</v>
      </c>
      <c r="M13" s="28">
        <f t="shared" si="0"/>
        <v>1</v>
      </c>
      <c r="N13" s="28">
        <f t="shared" si="1"/>
        <v>0</v>
      </c>
    </row>
    <row r="14" spans="1:14" ht="34.5" customHeight="1">
      <c r="A14" s="29" t="s">
        <v>14</v>
      </c>
      <c r="B14" s="30" t="s">
        <v>6</v>
      </c>
      <c r="C14" s="63" t="str">
        <f>IF(B4&lt;&gt;"",B4,"")</f>
        <v>GOLLION B. / TRIQUENEAUX D.</v>
      </c>
      <c r="D14" s="63"/>
      <c r="E14" s="63"/>
      <c r="F14" s="31">
        <v>2</v>
      </c>
      <c r="G14" s="32">
        <v>1</v>
      </c>
      <c r="H14" s="61" t="str">
        <f>IF(B6&lt;&gt;"",B6,"")</f>
        <v>BAUJARD M. / DARJ JL</v>
      </c>
      <c r="I14" s="61"/>
      <c r="J14" s="61"/>
      <c r="K14" s="33" t="s">
        <v>8</v>
      </c>
      <c r="M14" s="28">
        <f t="shared" si="0"/>
        <v>1</v>
      </c>
      <c r="N14" s="28">
        <f t="shared" si="1"/>
        <v>0</v>
      </c>
    </row>
    <row r="15" spans="1:14" ht="34.5" customHeight="1">
      <c r="A15" s="29" t="s">
        <v>15</v>
      </c>
      <c r="B15" s="30" t="s">
        <v>7</v>
      </c>
      <c r="C15" s="63" t="str">
        <f>IF(B5&lt;&gt;"",B5,"")</f>
        <v>FORGEAUD N. / TOUZELET F</v>
      </c>
      <c r="D15" s="63"/>
      <c r="E15" s="63"/>
      <c r="F15" s="31">
        <v>2</v>
      </c>
      <c r="G15" s="32">
        <v>0</v>
      </c>
      <c r="H15" s="61" t="str">
        <f>IF(B8&lt;&gt;"",B8,"")</f>
        <v>Bertolino / Annat</v>
      </c>
      <c r="I15" s="61"/>
      <c r="J15" s="61"/>
      <c r="K15" s="33" t="s">
        <v>10</v>
      </c>
      <c r="M15" s="28">
        <f t="shared" si="0"/>
        <v>1</v>
      </c>
      <c r="N15" s="28">
        <f t="shared" si="1"/>
        <v>0</v>
      </c>
    </row>
    <row r="16" spans="1:14" ht="34.5" customHeight="1">
      <c r="A16" s="29" t="s">
        <v>16</v>
      </c>
      <c r="B16" s="30" t="s">
        <v>8</v>
      </c>
      <c r="C16" s="63" t="str">
        <f>IF(B6&lt;&gt;"",B6,"")</f>
        <v>BAUJARD M. / DARJ JL</v>
      </c>
      <c r="D16" s="63"/>
      <c r="E16" s="63"/>
      <c r="F16" s="31">
        <v>0</v>
      </c>
      <c r="G16" s="32">
        <v>2</v>
      </c>
      <c r="H16" s="61" t="str">
        <f>IF(B7&lt;&gt;"",B7,"")</f>
        <v>BERTHEZENNE S. / ROMERO B.</v>
      </c>
      <c r="I16" s="61"/>
      <c r="J16" s="61"/>
      <c r="K16" s="33" t="s">
        <v>9</v>
      </c>
      <c r="M16" s="28">
        <f t="shared" si="0"/>
        <v>0</v>
      </c>
      <c r="N16" s="28">
        <f t="shared" si="1"/>
        <v>1</v>
      </c>
    </row>
    <row r="17" spans="1:14" ht="34.5" customHeight="1">
      <c r="A17" s="29" t="s">
        <v>17</v>
      </c>
      <c r="B17" s="30" t="s">
        <v>6</v>
      </c>
      <c r="C17" s="63" t="str">
        <f>IF(B4&lt;&gt;"",B4,"")</f>
        <v>GOLLION B. / TRIQUENEAUX D.</v>
      </c>
      <c r="D17" s="63"/>
      <c r="E17" s="63"/>
      <c r="F17" s="31">
        <v>2</v>
      </c>
      <c r="G17" s="32">
        <v>0</v>
      </c>
      <c r="H17" s="61" t="str">
        <f>IF(B8&lt;&gt;"",B8,"")</f>
        <v>Bertolino / Annat</v>
      </c>
      <c r="I17" s="61"/>
      <c r="J17" s="61"/>
      <c r="K17" s="33" t="s">
        <v>10</v>
      </c>
      <c r="L17" s="2"/>
      <c r="M17" s="28">
        <f t="shared" si="0"/>
        <v>1</v>
      </c>
      <c r="N17" s="28">
        <f t="shared" si="1"/>
        <v>0</v>
      </c>
    </row>
    <row r="18" spans="1:14" ht="34.5" customHeight="1">
      <c r="A18" s="29" t="s">
        <v>18</v>
      </c>
      <c r="B18" s="30" t="s">
        <v>7</v>
      </c>
      <c r="C18" s="63" t="str">
        <f>IF(B5&lt;&gt;"",B5,"")</f>
        <v>FORGEAUD N. / TOUZELET F</v>
      </c>
      <c r="D18" s="63"/>
      <c r="E18" s="63"/>
      <c r="F18" s="31">
        <v>2</v>
      </c>
      <c r="G18" s="32">
        <v>0</v>
      </c>
      <c r="H18" s="61" t="str">
        <f>IF(B6&lt;&gt;"",B6,"")</f>
        <v>BAUJARD M. / DARJ JL</v>
      </c>
      <c r="I18" s="61"/>
      <c r="J18" s="61"/>
      <c r="K18" s="33" t="s">
        <v>8</v>
      </c>
      <c r="L18" s="2"/>
      <c r="M18" s="28">
        <f t="shared" si="0"/>
        <v>1</v>
      </c>
      <c r="N18" s="28">
        <f t="shared" si="1"/>
        <v>0</v>
      </c>
    </row>
    <row r="19" spans="1:14" ht="34.5" customHeight="1">
      <c r="A19" s="29" t="s">
        <v>19</v>
      </c>
      <c r="B19" s="30" t="s">
        <v>6</v>
      </c>
      <c r="C19" s="63" t="str">
        <f>IF(B4&lt;&gt;"",B4,"")</f>
        <v>GOLLION B. / TRIQUENEAUX D.</v>
      </c>
      <c r="D19" s="63"/>
      <c r="E19" s="63"/>
      <c r="F19" s="31">
        <v>2</v>
      </c>
      <c r="G19" s="32">
        <v>1</v>
      </c>
      <c r="H19" s="61" t="str">
        <f>IF(B7&lt;&gt;"",B7,"")</f>
        <v>BERTHEZENNE S. / ROMERO B.</v>
      </c>
      <c r="I19" s="61"/>
      <c r="J19" s="61"/>
      <c r="K19" s="33" t="s">
        <v>9</v>
      </c>
      <c r="L19" s="2"/>
      <c r="M19" s="28">
        <f t="shared" si="0"/>
        <v>1</v>
      </c>
      <c r="N19" s="28">
        <f t="shared" si="1"/>
        <v>0</v>
      </c>
    </row>
    <row r="20" spans="1:14" ht="34.5" customHeight="1">
      <c r="A20" s="29" t="s">
        <v>20</v>
      </c>
      <c r="B20" s="30" t="s">
        <v>8</v>
      </c>
      <c r="C20" s="63" t="str">
        <f>IF(B6&lt;&gt;"",B6,"")</f>
        <v>BAUJARD M. / DARJ JL</v>
      </c>
      <c r="D20" s="63"/>
      <c r="E20" s="63"/>
      <c r="F20" s="31">
        <v>2</v>
      </c>
      <c r="G20" s="32">
        <v>1</v>
      </c>
      <c r="H20" s="61" t="str">
        <f>IF(B8&lt;&gt;"",B8,"")</f>
        <v>Bertolino / Annat</v>
      </c>
      <c r="I20" s="61"/>
      <c r="J20" s="61"/>
      <c r="K20" s="33" t="s">
        <v>10</v>
      </c>
      <c r="L20" s="2"/>
      <c r="M20" s="28">
        <f t="shared" si="0"/>
        <v>1</v>
      </c>
      <c r="N20" s="28">
        <f t="shared" si="1"/>
        <v>0</v>
      </c>
    </row>
    <row r="21" spans="1:14" ht="34.5" customHeight="1" thickBot="1">
      <c r="A21" s="34" t="s">
        <v>21</v>
      </c>
      <c r="B21" s="35" t="s">
        <v>7</v>
      </c>
      <c r="C21" s="65" t="str">
        <f>IF(B5&lt;&gt;"",B5,"")</f>
        <v>FORGEAUD N. / TOUZELET F</v>
      </c>
      <c r="D21" s="65"/>
      <c r="E21" s="65"/>
      <c r="F21" s="36">
        <v>2</v>
      </c>
      <c r="G21" s="37">
        <v>1</v>
      </c>
      <c r="H21" s="57" t="str">
        <f>IF(B7&lt;&gt;"",B7,"")</f>
        <v>BERTHEZENNE S. / ROMERO B.</v>
      </c>
      <c r="I21" s="58"/>
      <c r="J21" s="58"/>
      <c r="K21" s="38" t="s">
        <v>9</v>
      </c>
      <c r="L21" s="2"/>
      <c r="M21" s="28">
        <f t="shared" si="0"/>
        <v>1</v>
      </c>
      <c r="N21" s="28">
        <f t="shared" si="1"/>
        <v>0</v>
      </c>
    </row>
    <row r="22" spans="1:13" ht="13.5" thickTop="1">
      <c r="A22" s="21"/>
      <c r="B22" s="21"/>
      <c r="L22" s="2"/>
      <c r="M22" s="2"/>
    </row>
    <row r="23" spans="1:13" ht="12.75">
      <c r="A23" s="21"/>
      <c r="B23" s="21"/>
      <c r="L23" s="2"/>
      <c r="M23" s="2"/>
    </row>
    <row r="24" spans="1:13" ht="12.75">
      <c r="A24" s="21"/>
      <c r="B24" s="21"/>
      <c r="L24" s="2"/>
      <c r="M24" s="2"/>
    </row>
    <row r="25" ht="12.75">
      <c r="L25" s="2"/>
    </row>
    <row r="26" ht="12.75">
      <c r="L26" s="2"/>
    </row>
    <row r="27" ht="12.75">
      <c r="L27" s="2"/>
    </row>
    <row r="28" ht="12.75">
      <c r="L28" s="2"/>
    </row>
    <row r="29" spans="3:12" ht="12.75">
      <c r="C29" s="28"/>
      <c r="D29" s="28"/>
      <c r="E29" s="28"/>
      <c r="F29" s="28"/>
      <c r="G29" s="28"/>
      <c r="H29" s="28"/>
      <c r="I29" s="28"/>
      <c r="J29" s="28"/>
      <c r="K29" s="28"/>
      <c r="L29" s="2"/>
    </row>
    <row r="30" spans="3:12" ht="12.75">
      <c r="C30" s="28"/>
      <c r="D30" s="28"/>
      <c r="E30" s="28"/>
      <c r="F30" s="28"/>
      <c r="G30" s="28"/>
      <c r="H30" s="28"/>
      <c r="I30" s="28"/>
      <c r="J30" s="28"/>
      <c r="K30" s="28"/>
      <c r="L30" s="2"/>
    </row>
    <row r="31" spans="3:12" ht="12.75">
      <c r="C31" s="28"/>
      <c r="D31" s="28"/>
      <c r="E31" s="28"/>
      <c r="F31" s="28"/>
      <c r="G31" s="28"/>
      <c r="H31" s="28"/>
      <c r="I31" s="28"/>
      <c r="J31" s="28"/>
      <c r="K31" s="28"/>
      <c r="L31" s="2"/>
    </row>
  </sheetData>
  <mergeCells count="28">
    <mergeCell ref="A1:K1"/>
    <mergeCell ref="C20:E20"/>
    <mergeCell ref="C21:E21"/>
    <mergeCell ref="A10:K10"/>
    <mergeCell ref="H18:J18"/>
    <mergeCell ref="C19:E19"/>
    <mergeCell ref="B3:E3"/>
    <mergeCell ref="C12:E12"/>
    <mergeCell ref="C13:E13"/>
    <mergeCell ref="C17:E17"/>
    <mergeCell ref="H15:J15"/>
    <mergeCell ref="C14:E14"/>
    <mergeCell ref="C18:E18"/>
    <mergeCell ref="H20:J20"/>
    <mergeCell ref="C15:E15"/>
    <mergeCell ref="C16:E16"/>
    <mergeCell ref="H16:J16"/>
    <mergeCell ref="H17:J17"/>
    <mergeCell ref="H21:J21"/>
    <mergeCell ref="B5:E5"/>
    <mergeCell ref="B4:E4"/>
    <mergeCell ref="B6:E6"/>
    <mergeCell ref="B7:E7"/>
    <mergeCell ref="B8:E8"/>
    <mergeCell ref="H19:J19"/>
    <mergeCell ref="H12:J12"/>
    <mergeCell ref="H13:J13"/>
    <mergeCell ref="H14:J14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60" zoomScaleNormal="60" workbookViewId="0" topLeftCell="A1">
      <selection activeCell="B5" sqref="B5:E5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64" t="s">
        <v>23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75" t="s">
        <v>0</v>
      </c>
      <c r="C3" s="76"/>
      <c r="D3" s="76"/>
      <c r="E3" s="77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72" t="s">
        <v>42</v>
      </c>
      <c r="C4" s="73"/>
      <c r="D4" s="73"/>
      <c r="E4" s="73"/>
      <c r="F4" s="9">
        <v>2</v>
      </c>
      <c r="G4" s="10">
        <f>M12+M14+M17+M19</f>
        <v>3</v>
      </c>
      <c r="H4" s="11">
        <f>I4-J4</f>
        <v>4</v>
      </c>
      <c r="I4" s="12">
        <f>F12+F14+F17+F19</f>
        <v>7</v>
      </c>
      <c r="J4" s="11">
        <f>G12+G14+G17+G19</f>
        <v>3</v>
      </c>
      <c r="M4" s="2"/>
    </row>
    <row r="5" spans="1:13" ht="27.75" customHeight="1">
      <c r="A5" s="8" t="s">
        <v>7</v>
      </c>
      <c r="B5" s="72" t="s">
        <v>43</v>
      </c>
      <c r="C5" s="73"/>
      <c r="D5" s="73"/>
      <c r="E5" s="73"/>
      <c r="F5" s="13">
        <v>4</v>
      </c>
      <c r="G5" s="14">
        <f>N12+M15+M18+M21</f>
        <v>1</v>
      </c>
      <c r="H5" s="15">
        <f>I5-J5</f>
        <v>-3</v>
      </c>
      <c r="I5" s="16">
        <f>G12+F15+F18+F21</f>
        <v>3</v>
      </c>
      <c r="J5" s="15">
        <f>F12+G15+G18+G21</f>
        <v>6</v>
      </c>
      <c r="M5" s="2"/>
    </row>
    <row r="6" spans="1:13" ht="27.75" customHeight="1">
      <c r="A6" s="8" t="s">
        <v>8</v>
      </c>
      <c r="B6" s="72" t="s">
        <v>44</v>
      </c>
      <c r="C6" s="73"/>
      <c r="D6" s="73"/>
      <c r="E6" s="73"/>
      <c r="F6" s="13">
        <v>3</v>
      </c>
      <c r="G6" s="14">
        <f>N14+M16+N18+M20</f>
        <v>2</v>
      </c>
      <c r="H6" s="15">
        <f>I6-J6</f>
        <v>-1</v>
      </c>
      <c r="I6" s="16">
        <f>G14+F16+G18+F20</f>
        <v>4</v>
      </c>
      <c r="J6" s="15">
        <f>F14+G16+F18+G20</f>
        <v>5</v>
      </c>
      <c r="M6" s="2"/>
    </row>
    <row r="7" spans="1:13" ht="27.75" customHeight="1">
      <c r="A7" s="8" t="s">
        <v>9</v>
      </c>
      <c r="B7" s="72" t="s">
        <v>45</v>
      </c>
      <c r="C7" s="73"/>
      <c r="D7" s="73"/>
      <c r="E7" s="73"/>
      <c r="F7" s="13">
        <v>5</v>
      </c>
      <c r="G7" s="14">
        <f>M13+N16+N19+N21</f>
        <v>0</v>
      </c>
      <c r="H7" s="15">
        <f>I7-J7</f>
        <v>-7</v>
      </c>
      <c r="I7" s="16">
        <f>F13+G16+G19+G21</f>
        <v>1</v>
      </c>
      <c r="J7" s="15">
        <f>G13+F16+F19+F21</f>
        <v>8</v>
      </c>
      <c r="M7" s="2"/>
    </row>
    <row r="8" spans="1:13" ht="27.75" customHeight="1" thickBot="1">
      <c r="A8" s="8" t="s">
        <v>10</v>
      </c>
      <c r="B8" s="72" t="s">
        <v>46</v>
      </c>
      <c r="C8" s="73"/>
      <c r="D8" s="73"/>
      <c r="E8" s="73"/>
      <c r="F8" s="17">
        <v>1</v>
      </c>
      <c r="G8" s="18">
        <f>N13+N15+N17+N20</f>
        <v>4</v>
      </c>
      <c r="H8" s="19">
        <f>I8-J8</f>
        <v>7</v>
      </c>
      <c r="I8" s="20">
        <f>G13+G15+G17+G20</f>
        <v>8</v>
      </c>
      <c r="J8" s="19">
        <f>F13+F15+F17+F20</f>
        <v>1</v>
      </c>
      <c r="M8" s="2"/>
    </row>
    <row r="9" spans="1:13" ht="18.75" customHeight="1" thickTop="1">
      <c r="A9" s="21"/>
      <c r="B9" s="21"/>
      <c r="C9" s="22"/>
      <c r="D9" s="22"/>
      <c r="E9" s="22"/>
      <c r="F9" s="22"/>
      <c r="G9" s="22"/>
      <c r="H9" s="22"/>
      <c r="I9" s="22"/>
      <c r="J9" s="22"/>
      <c r="M9" s="2"/>
    </row>
    <row r="10" spans="1:13" ht="153" customHeight="1">
      <c r="A10" s="66" t="s">
        <v>11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M10" s="2"/>
    </row>
    <row r="11" spans="1:13" ht="21.75" customHeight="1" thickBot="1">
      <c r="A11" s="21"/>
      <c r="B11" s="21"/>
      <c r="C11"/>
      <c r="D11"/>
      <c r="E11"/>
      <c r="F11"/>
      <c r="G11"/>
      <c r="H11"/>
      <c r="I11"/>
      <c r="J11"/>
      <c r="K11"/>
      <c r="M11" s="2"/>
    </row>
    <row r="12" spans="1:14" ht="34.5" customHeight="1" thickTop="1">
      <c r="A12" s="23" t="s">
        <v>12</v>
      </c>
      <c r="B12" s="24" t="s">
        <v>6</v>
      </c>
      <c r="C12" s="71" t="str">
        <f>IF(B4&lt;&gt;"",B4,"")</f>
        <v>SAEZ D. / VAN DOORMALEN J.</v>
      </c>
      <c r="D12" s="71"/>
      <c r="E12" s="71"/>
      <c r="F12" s="25">
        <v>2</v>
      </c>
      <c r="G12" s="26">
        <v>1</v>
      </c>
      <c r="H12" s="62" t="str">
        <f>IF(B5&lt;&gt;"",B5,"")</f>
        <v>FULLER W. / PETRINI R.</v>
      </c>
      <c r="I12" s="62"/>
      <c r="J12" s="62"/>
      <c r="K12" s="27" t="s">
        <v>7</v>
      </c>
      <c r="M12" s="28">
        <f aca="true" t="shared" si="0" ref="M12:M21">IF(F12&lt;2,0,1)</f>
        <v>1</v>
      </c>
      <c r="N12" s="28">
        <f aca="true" t="shared" si="1" ref="N12:N21">IF(G12&lt;2,0,1)</f>
        <v>0</v>
      </c>
    </row>
    <row r="13" spans="1:14" ht="34.5" customHeight="1">
      <c r="A13" s="29" t="s">
        <v>13</v>
      </c>
      <c r="B13" s="30" t="s">
        <v>9</v>
      </c>
      <c r="C13" s="63" t="str">
        <f>IF(B7&lt;&gt;"",B7,"")</f>
        <v>DIAF M. / MARCHETTI T.</v>
      </c>
      <c r="D13" s="63"/>
      <c r="E13" s="63"/>
      <c r="F13" s="31">
        <v>0</v>
      </c>
      <c r="G13" s="32">
        <v>2</v>
      </c>
      <c r="H13" s="61" t="str">
        <f>IF(B8&lt;&gt;"",B8,"")</f>
        <v>BRIET P. / PONCET D.</v>
      </c>
      <c r="I13" s="61"/>
      <c r="J13" s="61"/>
      <c r="K13" s="33" t="s">
        <v>10</v>
      </c>
      <c r="M13" s="28">
        <f t="shared" si="0"/>
        <v>0</v>
      </c>
      <c r="N13" s="28">
        <f t="shared" si="1"/>
        <v>1</v>
      </c>
    </row>
    <row r="14" spans="1:14" ht="34.5" customHeight="1">
      <c r="A14" s="29" t="s">
        <v>14</v>
      </c>
      <c r="B14" s="30" t="s">
        <v>6</v>
      </c>
      <c r="C14" s="63" t="str">
        <f>IF(B4&lt;&gt;"",B4,"")</f>
        <v>SAEZ D. / VAN DOORMALEN J.</v>
      </c>
      <c r="D14" s="63"/>
      <c r="E14" s="63"/>
      <c r="F14" s="31">
        <v>2</v>
      </c>
      <c r="G14" s="32">
        <v>0</v>
      </c>
      <c r="H14" s="61" t="str">
        <f>IF(B6&lt;&gt;"",B6,"")</f>
        <v>AVINENS JL / VACHER F.</v>
      </c>
      <c r="I14" s="61"/>
      <c r="J14" s="61"/>
      <c r="K14" s="33" t="s">
        <v>8</v>
      </c>
      <c r="M14" s="28">
        <f t="shared" si="0"/>
        <v>1</v>
      </c>
      <c r="N14" s="28">
        <f t="shared" si="1"/>
        <v>0</v>
      </c>
    </row>
    <row r="15" spans="1:14" ht="34.5" customHeight="1">
      <c r="A15" s="29" t="s">
        <v>15</v>
      </c>
      <c r="B15" s="30" t="s">
        <v>7</v>
      </c>
      <c r="C15" s="63" t="str">
        <f>IF(B5&lt;&gt;"",B5,"")</f>
        <v>FULLER W. / PETRINI R.</v>
      </c>
      <c r="D15" s="63"/>
      <c r="E15" s="63"/>
      <c r="F15" s="31">
        <v>0</v>
      </c>
      <c r="G15" s="32">
        <v>2</v>
      </c>
      <c r="H15" s="61" t="str">
        <f>IF(B8&lt;&gt;"",B8,"")</f>
        <v>BRIET P. / PONCET D.</v>
      </c>
      <c r="I15" s="61"/>
      <c r="J15" s="61"/>
      <c r="K15" s="33" t="s">
        <v>10</v>
      </c>
      <c r="M15" s="28">
        <f t="shared" si="0"/>
        <v>0</v>
      </c>
      <c r="N15" s="28">
        <f t="shared" si="1"/>
        <v>1</v>
      </c>
    </row>
    <row r="16" spans="1:14" ht="34.5" customHeight="1">
      <c r="A16" s="29" t="s">
        <v>16</v>
      </c>
      <c r="B16" s="30" t="s">
        <v>8</v>
      </c>
      <c r="C16" s="63" t="str">
        <f>IF(B6&lt;&gt;"",B6,"")</f>
        <v>AVINENS JL / VACHER F.</v>
      </c>
      <c r="D16" s="63"/>
      <c r="E16" s="63"/>
      <c r="F16" s="31">
        <v>2</v>
      </c>
      <c r="G16" s="32">
        <v>1</v>
      </c>
      <c r="H16" s="61" t="str">
        <f>IF(B7&lt;&gt;"",B7,"")</f>
        <v>DIAF M. / MARCHETTI T.</v>
      </c>
      <c r="I16" s="61"/>
      <c r="J16" s="61"/>
      <c r="K16" s="33" t="s">
        <v>9</v>
      </c>
      <c r="M16" s="28">
        <f t="shared" si="0"/>
        <v>1</v>
      </c>
      <c r="N16" s="28">
        <f t="shared" si="1"/>
        <v>0</v>
      </c>
    </row>
    <row r="17" spans="1:14" ht="34.5" customHeight="1">
      <c r="A17" s="29" t="s">
        <v>17</v>
      </c>
      <c r="B17" s="30" t="s">
        <v>6</v>
      </c>
      <c r="C17" s="63" t="str">
        <f>IF(B4&lt;&gt;"",B4,"")</f>
        <v>SAEZ D. / VAN DOORMALEN J.</v>
      </c>
      <c r="D17" s="63"/>
      <c r="E17" s="63"/>
      <c r="F17" s="31">
        <v>1</v>
      </c>
      <c r="G17" s="32">
        <v>2</v>
      </c>
      <c r="H17" s="61" t="str">
        <f>IF(B8&lt;&gt;"",B8,"")</f>
        <v>BRIET P. / PONCET D.</v>
      </c>
      <c r="I17" s="61"/>
      <c r="J17" s="61"/>
      <c r="K17" s="33" t="s">
        <v>10</v>
      </c>
      <c r="L17" s="2"/>
      <c r="M17" s="28">
        <f t="shared" si="0"/>
        <v>0</v>
      </c>
      <c r="N17" s="28">
        <f t="shared" si="1"/>
        <v>1</v>
      </c>
    </row>
    <row r="18" spans="1:14" ht="34.5" customHeight="1">
      <c r="A18" s="29" t="s">
        <v>18</v>
      </c>
      <c r="B18" s="30" t="s">
        <v>7</v>
      </c>
      <c r="C18" s="63" t="str">
        <f>IF(B5&lt;&gt;"",B5,"")</f>
        <v>FULLER W. / PETRINI R.</v>
      </c>
      <c r="D18" s="63"/>
      <c r="E18" s="63"/>
      <c r="F18" s="31">
        <v>0</v>
      </c>
      <c r="G18" s="32">
        <v>2</v>
      </c>
      <c r="H18" s="61" t="str">
        <f>IF(B6&lt;&gt;"",B6,"")</f>
        <v>AVINENS JL / VACHER F.</v>
      </c>
      <c r="I18" s="61"/>
      <c r="J18" s="61"/>
      <c r="K18" s="33" t="s">
        <v>8</v>
      </c>
      <c r="L18" s="2"/>
      <c r="M18" s="28">
        <f t="shared" si="0"/>
        <v>0</v>
      </c>
      <c r="N18" s="28">
        <f t="shared" si="1"/>
        <v>1</v>
      </c>
    </row>
    <row r="19" spans="1:14" ht="34.5" customHeight="1">
      <c r="A19" s="29" t="s">
        <v>19</v>
      </c>
      <c r="B19" s="30" t="s">
        <v>6</v>
      </c>
      <c r="C19" s="63" t="str">
        <f>IF(B4&lt;&gt;"",B4,"")</f>
        <v>SAEZ D. / VAN DOORMALEN J.</v>
      </c>
      <c r="D19" s="63"/>
      <c r="E19" s="63"/>
      <c r="F19" s="31">
        <v>2</v>
      </c>
      <c r="G19" s="32">
        <v>0</v>
      </c>
      <c r="H19" s="61" t="str">
        <f>IF(B7&lt;&gt;"",B7,"")</f>
        <v>DIAF M. / MARCHETTI T.</v>
      </c>
      <c r="I19" s="61"/>
      <c r="J19" s="61"/>
      <c r="K19" s="33" t="s">
        <v>9</v>
      </c>
      <c r="L19" s="2"/>
      <c r="M19" s="28">
        <f t="shared" si="0"/>
        <v>1</v>
      </c>
      <c r="N19" s="28">
        <f t="shared" si="1"/>
        <v>0</v>
      </c>
    </row>
    <row r="20" spans="1:14" ht="34.5" customHeight="1">
      <c r="A20" s="29" t="s">
        <v>20</v>
      </c>
      <c r="B20" s="30" t="s">
        <v>8</v>
      </c>
      <c r="C20" s="63" t="str">
        <f>IF(B6&lt;&gt;"",B6,"")</f>
        <v>AVINENS JL / VACHER F.</v>
      </c>
      <c r="D20" s="63"/>
      <c r="E20" s="63"/>
      <c r="F20" s="31">
        <v>0</v>
      </c>
      <c r="G20" s="32">
        <v>2</v>
      </c>
      <c r="H20" s="61" t="str">
        <f>IF(B8&lt;&gt;"",B8,"")</f>
        <v>BRIET P. / PONCET D.</v>
      </c>
      <c r="I20" s="61"/>
      <c r="J20" s="61"/>
      <c r="K20" s="33" t="s">
        <v>10</v>
      </c>
      <c r="L20" s="2"/>
      <c r="M20" s="28">
        <f t="shared" si="0"/>
        <v>0</v>
      </c>
      <c r="N20" s="28">
        <f t="shared" si="1"/>
        <v>1</v>
      </c>
    </row>
    <row r="21" spans="1:14" ht="34.5" customHeight="1" thickBot="1">
      <c r="A21" s="34" t="s">
        <v>21</v>
      </c>
      <c r="B21" s="35" t="s">
        <v>7</v>
      </c>
      <c r="C21" s="65" t="str">
        <f>IF(B5&lt;&gt;"",B5,"")</f>
        <v>FULLER W. / PETRINI R.</v>
      </c>
      <c r="D21" s="65"/>
      <c r="E21" s="65"/>
      <c r="F21" s="36">
        <v>2</v>
      </c>
      <c r="G21" s="37">
        <v>0</v>
      </c>
      <c r="H21" s="57" t="str">
        <f>IF(B7&lt;&gt;"",B7,"")</f>
        <v>DIAF M. / MARCHETTI T.</v>
      </c>
      <c r="I21" s="58"/>
      <c r="J21" s="58"/>
      <c r="K21" s="38" t="s">
        <v>9</v>
      </c>
      <c r="L21" s="2"/>
      <c r="M21" s="28">
        <f t="shared" si="0"/>
        <v>1</v>
      </c>
      <c r="N21" s="28">
        <f t="shared" si="1"/>
        <v>0</v>
      </c>
    </row>
    <row r="22" spans="1:13" ht="13.5" thickTop="1">
      <c r="A22" s="21"/>
      <c r="B22" s="21"/>
      <c r="L22" s="2"/>
      <c r="M22" s="2"/>
    </row>
    <row r="23" spans="1:13" ht="12.75">
      <c r="A23" s="21"/>
      <c r="B23" s="21"/>
      <c r="L23" s="2"/>
      <c r="M23" s="2"/>
    </row>
    <row r="24" spans="1:13" ht="12.75">
      <c r="A24" s="21"/>
      <c r="B24" s="21"/>
      <c r="L24" s="2"/>
      <c r="M24" s="2"/>
    </row>
    <row r="25" ht="12.75">
      <c r="L25" s="2"/>
    </row>
    <row r="26" ht="12.75">
      <c r="L26" s="2"/>
    </row>
    <row r="27" ht="12.75">
      <c r="L27" s="2"/>
    </row>
    <row r="28" ht="12.75">
      <c r="L28" s="2"/>
    </row>
    <row r="29" spans="3:12" ht="12.75">
      <c r="C29" s="28"/>
      <c r="D29" s="28"/>
      <c r="E29" s="28"/>
      <c r="F29" s="28"/>
      <c r="G29" s="28"/>
      <c r="H29" s="28"/>
      <c r="I29" s="28"/>
      <c r="J29" s="28"/>
      <c r="K29" s="28"/>
      <c r="L29" s="2"/>
    </row>
    <row r="30" spans="3:12" ht="12.75">
      <c r="C30" s="28"/>
      <c r="D30" s="28"/>
      <c r="E30" s="28"/>
      <c r="F30" s="28"/>
      <c r="G30" s="28"/>
      <c r="H30" s="28"/>
      <c r="I30" s="28"/>
      <c r="J30" s="28"/>
      <c r="K30" s="28"/>
      <c r="L30" s="2"/>
    </row>
    <row r="31" spans="3:12" ht="12.75">
      <c r="C31" s="28"/>
      <c r="D31" s="28"/>
      <c r="E31" s="28"/>
      <c r="F31" s="28"/>
      <c r="G31" s="28"/>
      <c r="H31" s="28"/>
      <c r="I31" s="28"/>
      <c r="J31" s="28"/>
      <c r="K31" s="28"/>
      <c r="L31" s="2"/>
    </row>
  </sheetData>
  <mergeCells count="28">
    <mergeCell ref="A1:K1"/>
    <mergeCell ref="C20:E20"/>
    <mergeCell ref="C21:E21"/>
    <mergeCell ref="A10:K10"/>
    <mergeCell ref="H18:J18"/>
    <mergeCell ref="C19:E19"/>
    <mergeCell ref="B3:E3"/>
    <mergeCell ref="C12:E12"/>
    <mergeCell ref="C13:E13"/>
    <mergeCell ref="C17:E17"/>
    <mergeCell ref="H15:J15"/>
    <mergeCell ref="C14:E14"/>
    <mergeCell ref="C18:E18"/>
    <mergeCell ref="H20:J20"/>
    <mergeCell ref="C15:E15"/>
    <mergeCell ref="C16:E16"/>
    <mergeCell ref="H16:J16"/>
    <mergeCell ref="H17:J17"/>
    <mergeCell ref="H21:J21"/>
    <mergeCell ref="B5:E5"/>
    <mergeCell ref="B4:E4"/>
    <mergeCell ref="B6:E6"/>
    <mergeCell ref="B7:E7"/>
    <mergeCell ref="B8:E8"/>
    <mergeCell ref="H19:J19"/>
    <mergeCell ref="H12:J12"/>
    <mergeCell ref="H13:J13"/>
    <mergeCell ref="H14:J14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60" zoomScaleNormal="60" workbookViewId="0" topLeftCell="A1">
      <selection activeCell="B8" sqref="B8:E8"/>
    </sheetView>
  </sheetViews>
  <sheetFormatPr defaultColWidth="11.421875" defaultRowHeight="12.75"/>
  <cols>
    <col min="1" max="1" width="11.421875" style="3" customWidth="1"/>
    <col min="2" max="2" width="6.7109375" style="3" customWidth="1"/>
    <col min="3" max="10" width="10.7109375" style="7" customWidth="1"/>
    <col min="11" max="11" width="6.7109375" style="7" customWidth="1"/>
    <col min="12" max="12" width="4.421875" style="0" customWidth="1"/>
  </cols>
  <sheetData>
    <row r="1" spans="1:13" ht="30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2"/>
      <c r="M1" s="2"/>
    </row>
    <row r="2" spans="1:13" ht="1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2:13" ht="39.75" thickBot="1" thickTop="1">
      <c r="B3" s="75" t="s">
        <v>0</v>
      </c>
      <c r="C3" s="76"/>
      <c r="D3" s="76"/>
      <c r="E3" s="77"/>
      <c r="F3" s="4" t="s">
        <v>1</v>
      </c>
      <c r="G3" s="4" t="s">
        <v>2</v>
      </c>
      <c r="H3" s="5" t="s">
        <v>3</v>
      </c>
      <c r="I3" s="6" t="s">
        <v>4</v>
      </c>
      <c r="J3" s="5" t="s">
        <v>5</v>
      </c>
      <c r="M3" s="2"/>
    </row>
    <row r="4" spans="1:13" ht="27.75" customHeight="1" thickTop="1">
      <c r="A4" s="8" t="s">
        <v>6</v>
      </c>
      <c r="B4" s="72" t="s">
        <v>37</v>
      </c>
      <c r="C4" s="73"/>
      <c r="D4" s="73"/>
      <c r="E4" s="73"/>
      <c r="F4" s="9">
        <v>1</v>
      </c>
      <c r="G4" s="10">
        <f>M12+M14+M17+M19</f>
        <v>4</v>
      </c>
      <c r="H4" s="11">
        <f>I4-J4</f>
        <v>7</v>
      </c>
      <c r="I4" s="12">
        <f>F12+F14+F17+F19</f>
        <v>8</v>
      </c>
      <c r="J4" s="11">
        <f>G12+G14+G17+G19</f>
        <v>1</v>
      </c>
      <c r="M4" s="2"/>
    </row>
    <row r="5" spans="1:13" ht="27.75" customHeight="1">
      <c r="A5" s="8" t="s">
        <v>7</v>
      </c>
      <c r="B5" s="72" t="s">
        <v>38</v>
      </c>
      <c r="C5" s="73"/>
      <c r="D5" s="73"/>
      <c r="E5" s="73"/>
      <c r="F5" s="13">
        <v>4</v>
      </c>
      <c r="G5" s="14">
        <f>N12+M15+M18+M21</f>
        <v>1</v>
      </c>
      <c r="H5" s="15">
        <f>I5-J5</f>
        <v>-3</v>
      </c>
      <c r="I5" s="16">
        <f>G12+F15+F18+F21</f>
        <v>3</v>
      </c>
      <c r="J5" s="15">
        <f>F12+G15+G18+G21</f>
        <v>6</v>
      </c>
      <c r="M5" s="2"/>
    </row>
    <row r="6" spans="1:13" ht="27.75" customHeight="1">
      <c r="A6" s="8" t="s">
        <v>8</v>
      </c>
      <c r="B6" s="72" t="s">
        <v>39</v>
      </c>
      <c r="C6" s="73"/>
      <c r="D6" s="73"/>
      <c r="E6" s="73"/>
      <c r="F6" s="13">
        <v>3</v>
      </c>
      <c r="G6" s="14">
        <f>N14+M16+N18+M20</f>
        <v>2</v>
      </c>
      <c r="H6" s="15">
        <f>I6-J6</f>
        <v>1</v>
      </c>
      <c r="I6" s="16">
        <f>G14+F16+G18+F20</f>
        <v>6</v>
      </c>
      <c r="J6" s="15">
        <f>F14+G16+F18+G20</f>
        <v>5</v>
      </c>
      <c r="M6" s="2"/>
    </row>
    <row r="7" spans="1:13" ht="27.75" customHeight="1">
      <c r="A7" s="8" t="s">
        <v>9</v>
      </c>
      <c r="B7" s="72" t="s">
        <v>40</v>
      </c>
      <c r="C7" s="73"/>
      <c r="D7" s="73"/>
      <c r="E7" s="73"/>
      <c r="F7" s="13">
        <v>5</v>
      </c>
      <c r="G7" s="14">
        <f>M13+N16+N19+N21</f>
        <v>0</v>
      </c>
      <c r="H7" s="15">
        <f>I7-J7</f>
        <v>-7</v>
      </c>
      <c r="I7" s="16">
        <f>F13+G16+G19+G21</f>
        <v>1</v>
      </c>
      <c r="J7" s="15">
        <f>G13+F16+F19+F21</f>
        <v>8</v>
      </c>
      <c r="M7" s="2"/>
    </row>
    <row r="8" spans="1:13" ht="27.75" customHeight="1" thickBot="1">
      <c r="A8" s="8" t="s">
        <v>10</v>
      </c>
      <c r="B8" s="72" t="s">
        <v>41</v>
      </c>
      <c r="C8" s="73"/>
      <c r="D8" s="73"/>
      <c r="E8" s="73"/>
      <c r="F8" s="17">
        <v>2</v>
      </c>
      <c r="G8" s="18">
        <f>N13+N15+N17+N20</f>
        <v>3</v>
      </c>
      <c r="H8" s="19">
        <f>I8-J8</f>
        <v>2</v>
      </c>
      <c r="I8" s="20">
        <f>G13+G15+G17+G20</f>
        <v>6</v>
      </c>
      <c r="J8" s="19">
        <f>F13+F15+F17+F20</f>
        <v>4</v>
      </c>
      <c r="M8" s="2"/>
    </row>
    <row r="9" spans="1:13" ht="18.75" customHeight="1" thickTop="1">
      <c r="A9" s="21"/>
      <c r="B9" s="21"/>
      <c r="C9" s="22"/>
      <c r="D9" s="22"/>
      <c r="E9" s="22"/>
      <c r="F9" s="22"/>
      <c r="G9" s="22"/>
      <c r="H9" s="22"/>
      <c r="I9" s="22"/>
      <c r="J9" s="22"/>
      <c r="M9" s="2"/>
    </row>
    <row r="10" spans="1:13" ht="153" customHeight="1">
      <c r="A10" s="66" t="s">
        <v>11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M10" s="2"/>
    </row>
    <row r="11" spans="1:13" ht="21.75" customHeight="1" thickBot="1">
      <c r="A11" s="21"/>
      <c r="B11" s="21"/>
      <c r="C11"/>
      <c r="D11"/>
      <c r="E11"/>
      <c r="F11"/>
      <c r="G11"/>
      <c r="H11"/>
      <c r="I11"/>
      <c r="J11"/>
      <c r="K11"/>
      <c r="M11" s="2"/>
    </row>
    <row r="12" spans="1:14" ht="34.5" customHeight="1" thickTop="1">
      <c r="A12" s="23" t="s">
        <v>12</v>
      </c>
      <c r="B12" s="24" t="s">
        <v>6</v>
      </c>
      <c r="C12" s="71" t="str">
        <f>IF(B4&lt;&gt;"",B4,"")</f>
        <v>BARON G. / KOCH J.</v>
      </c>
      <c r="D12" s="71"/>
      <c r="E12" s="71"/>
      <c r="F12" s="25">
        <v>2</v>
      </c>
      <c r="G12" s="26">
        <v>0</v>
      </c>
      <c r="H12" s="62" t="str">
        <f>IF(B5&lt;&gt;"",B5,"")</f>
        <v>BENHAMOU A. / GUILLOIS E.</v>
      </c>
      <c r="I12" s="62"/>
      <c r="J12" s="62"/>
      <c r="K12" s="27" t="s">
        <v>7</v>
      </c>
      <c r="M12" s="28">
        <f aca="true" t="shared" si="0" ref="M12:M21">IF(F12&lt;2,0,1)</f>
        <v>1</v>
      </c>
      <c r="N12" s="28">
        <f aca="true" t="shared" si="1" ref="N12:N21">IF(G12&lt;2,0,1)</f>
        <v>0</v>
      </c>
    </row>
    <row r="13" spans="1:14" ht="34.5" customHeight="1">
      <c r="A13" s="29" t="s">
        <v>13</v>
      </c>
      <c r="B13" s="30" t="s">
        <v>9</v>
      </c>
      <c r="C13" s="63" t="str">
        <f>IF(B7&lt;&gt;"",B7,"")</f>
        <v>LAMBERT M. / LONGEVIALLE A.</v>
      </c>
      <c r="D13" s="63"/>
      <c r="E13" s="63"/>
      <c r="F13" s="31">
        <v>0</v>
      </c>
      <c r="G13" s="32">
        <v>2</v>
      </c>
      <c r="H13" s="61" t="str">
        <f>IF(B8&lt;&gt;"",B8,"")</f>
        <v>CABRERA J. / LAGACHE D.</v>
      </c>
      <c r="I13" s="61"/>
      <c r="J13" s="61"/>
      <c r="K13" s="33" t="s">
        <v>10</v>
      </c>
      <c r="M13" s="28">
        <f t="shared" si="0"/>
        <v>0</v>
      </c>
      <c r="N13" s="28">
        <f t="shared" si="1"/>
        <v>1</v>
      </c>
    </row>
    <row r="14" spans="1:14" ht="34.5" customHeight="1">
      <c r="A14" s="29" t="s">
        <v>14</v>
      </c>
      <c r="B14" s="30" t="s">
        <v>6</v>
      </c>
      <c r="C14" s="63" t="str">
        <f>IF(B4&lt;&gt;"",B4,"")</f>
        <v>BARON G. / KOCH J.</v>
      </c>
      <c r="D14" s="63"/>
      <c r="E14" s="63"/>
      <c r="F14" s="31">
        <v>2</v>
      </c>
      <c r="G14" s="32">
        <v>1</v>
      </c>
      <c r="H14" s="61" t="str">
        <f>IF(B6&lt;&gt;"",B6,"")</f>
        <v>BAUDIN S. / SAINTURAT J.</v>
      </c>
      <c r="I14" s="61"/>
      <c r="J14" s="61"/>
      <c r="K14" s="33" t="s">
        <v>8</v>
      </c>
      <c r="M14" s="28">
        <f t="shared" si="0"/>
        <v>1</v>
      </c>
      <c r="N14" s="28">
        <f t="shared" si="1"/>
        <v>0</v>
      </c>
    </row>
    <row r="15" spans="1:14" ht="34.5" customHeight="1">
      <c r="A15" s="29" t="s">
        <v>15</v>
      </c>
      <c r="B15" s="30" t="s">
        <v>7</v>
      </c>
      <c r="C15" s="63" t="str">
        <f>IF(B5&lt;&gt;"",B5,"")</f>
        <v>BENHAMOU A. / GUILLOIS E.</v>
      </c>
      <c r="D15" s="63"/>
      <c r="E15" s="63"/>
      <c r="F15" s="31">
        <v>1</v>
      </c>
      <c r="G15" s="32">
        <v>2</v>
      </c>
      <c r="H15" s="61" t="str">
        <f>IF(B8&lt;&gt;"",B8,"")</f>
        <v>CABRERA J. / LAGACHE D.</v>
      </c>
      <c r="I15" s="61"/>
      <c r="J15" s="61"/>
      <c r="K15" s="33" t="s">
        <v>10</v>
      </c>
      <c r="M15" s="28">
        <f t="shared" si="0"/>
        <v>0</v>
      </c>
      <c r="N15" s="28">
        <f t="shared" si="1"/>
        <v>1</v>
      </c>
    </row>
    <row r="16" spans="1:14" ht="34.5" customHeight="1">
      <c r="A16" s="29" t="s">
        <v>16</v>
      </c>
      <c r="B16" s="30" t="s">
        <v>8</v>
      </c>
      <c r="C16" s="63" t="str">
        <f>IF(B6&lt;&gt;"",B6,"")</f>
        <v>BAUDIN S. / SAINTURAT J.</v>
      </c>
      <c r="D16" s="63"/>
      <c r="E16" s="63"/>
      <c r="F16" s="31">
        <v>2</v>
      </c>
      <c r="G16" s="32">
        <v>1</v>
      </c>
      <c r="H16" s="61" t="str">
        <f>IF(B7&lt;&gt;"",B7,"")</f>
        <v>LAMBERT M. / LONGEVIALLE A.</v>
      </c>
      <c r="I16" s="61"/>
      <c r="J16" s="61"/>
      <c r="K16" s="33" t="s">
        <v>9</v>
      </c>
      <c r="M16" s="28">
        <f t="shared" si="0"/>
        <v>1</v>
      </c>
      <c r="N16" s="28">
        <f t="shared" si="1"/>
        <v>0</v>
      </c>
    </row>
    <row r="17" spans="1:14" ht="34.5" customHeight="1">
      <c r="A17" s="29" t="s">
        <v>17</v>
      </c>
      <c r="B17" s="30" t="s">
        <v>6</v>
      </c>
      <c r="C17" s="63" t="str">
        <f>IF(B4&lt;&gt;"",B4,"")</f>
        <v>BARON G. / KOCH J.</v>
      </c>
      <c r="D17" s="63"/>
      <c r="E17" s="63"/>
      <c r="F17" s="31">
        <v>2</v>
      </c>
      <c r="G17" s="32">
        <v>0</v>
      </c>
      <c r="H17" s="61" t="str">
        <f>IF(B8&lt;&gt;"",B8,"")</f>
        <v>CABRERA J. / LAGACHE D.</v>
      </c>
      <c r="I17" s="61"/>
      <c r="J17" s="61"/>
      <c r="K17" s="33" t="s">
        <v>10</v>
      </c>
      <c r="L17" s="2"/>
      <c r="M17" s="28">
        <f t="shared" si="0"/>
        <v>1</v>
      </c>
      <c r="N17" s="28">
        <f t="shared" si="1"/>
        <v>0</v>
      </c>
    </row>
    <row r="18" spans="1:14" ht="34.5" customHeight="1">
      <c r="A18" s="29" t="s">
        <v>18</v>
      </c>
      <c r="B18" s="30" t="s">
        <v>7</v>
      </c>
      <c r="C18" s="63" t="str">
        <f>IF(B5&lt;&gt;"",B5,"")</f>
        <v>BENHAMOU A. / GUILLOIS E.</v>
      </c>
      <c r="D18" s="63"/>
      <c r="E18" s="63"/>
      <c r="F18" s="31">
        <v>0</v>
      </c>
      <c r="G18" s="32">
        <v>2</v>
      </c>
      <c r="H18" s="61" t="str">
        <f>IF(B6&lt;&gt;"",B6,"")</f>
        <v>BAUDIN S. / SAINTURAT J.</v>
      </c>
      <c r="I18" s="61"/>
      <c r="J18" s="61"/>
      <c r="K18" s="33" t="s">
        <v>8</v>
      </c>
      <c r="L18" s="2"/>
      <c r="M18" s="28">
        <f t="shared" si="0"/>
        <v>0</v>
      </c>
      <c r="N18" s="28">
        <f t="shared" si="1"/>
        <v>1</v>
      </c>
    </row>
    <row r="19" spans="1:14" ht="34.5" customHeight="1">
      <c r="A19" s="29" t="s">
        <v>19</v>
      </c>
      <c r="B19" s="30" t="s">
        <v>6</v>
      </c>
      <c r="C19" s="63" t="str">
        <f>IF(B4&lt;&gt;"",B4,"")</f>
        <v>BARON G. / KOCH J.</v>
      </c>
      <c r="D19" s="63"/>
      <c r="E19" s="63"/>
      <c r="F19" s="31">
        <v>2</v>
      </c>
      <c r="G19" s="32">
        <v>0</v>
      </c>
      <c r="H19" s="61" t="str">
        <f>IF(B7&lt;&gt;"",B7,"")</f>
        <v>LAMBERT M. / LONGEVIALLE A.</v>
      </c>
      <c r="I19" s="61"/>
      <c r="J19" s="61"/>
      <c r="K19" s="33" t="s">
        <v>9</v>
      </c>
      <c r="L19" s="2"/>
      <c r="M19" s="28">
        <f t="shared" si="0"/>
        <v>1</v>
      </c>
      <c r="N19" s="28">
        <f t="shared" si="1"/>
        <v>0</v>
      </c>
    </row>
    <row r="20" spans="1:14" ht="34.5" customHeight="1">
      <c r="A20" s="29" t="s">
        <v>20</v>
      </c>
      <c r="B20" s="30" t="s">
        <v>8</v>
      </c>
      <c r="C20" s="63" t="str">
        <f>IF(B6&lt;&gt;"",B6,"")</f>
        <v>BAUDIN S. / SAINTURAT J.</v>
      </c>
      <c r="D20" s="63"/>
      <c r="E20" s="63"/>
      <c r="F20" s="31">
        <v>1</v>
      </c>
      <c r="G20" s="32">
        <v>2</v>
      </c>
      <c r="H20" s="61" t="str">
        <f>IF(B8&lt;&gt;"",B8,"")</f>
        <v>CABRERA J. / LAGACHE D.</v>
      </c>
      <c r="I20" s="61"/>
      <c r="J20" s="61"/>
      <c r="K20" s="33" t="s">
        <v>10</v>
      </c>
      <c r="L20" s="2"/>
      <c r="M20" s="28">
        <f t="shared" si="0"/>
        <v>0</v>
      </c>
      <c r="N20" s="28">
        <f t="shared" si="1"/>
        <v>1</v>
      </c>
    </row>
    <row r="21" spans="1:14" ht="34.5" customHeight="1" thickBot="1">
      <c r="A21" s="34" t="s">
        <v>21</v>
      </c>
      <c r="B21" s="35" t="s">
        <v>7</v>
      </c>
      <c r="C21" s="65" t="str">
        <f>IF(B5&lt;&gt;"",B5,"")</f>
        <v>BENHAMOU A. / GUILLOIS E.</v>
      </c>
      <c r="D21" s="65"/>
      <c r="E21" s="65"/>
      <c r="F21" s="36">
        <v>2</v>
      </c>
      <c r="G21" s="37">
        <v>0</v>
      </c>
      <c r="H21" s="57" t="str">
        <f>IF(B7&lt;&gt;"",B7,"")</f>
        <v>LAMBERT M. / LONGEVIALLE A.</v>
      </c>
      <c r="I21" s="58"/>
      <c r="J21" s="58"/>
      <c r="K21" s="38" t="s">
        <v>9</v>
      </c>
      <c r="L21" s="2"/>
      <c r="M21" s="28">
        <f t="shared" si="0"/>
        <v>1</v>
      </c>
      <c r="N21" s="28">
        <f t="shared" si="1"/>
        <v>0</v>
      </c>
    </row>
    <row r="22" spans="1:13" ht="13.5" thickTop="1">
      <c r="A22" s="21"/>
      <c r="B22" s="21"/>
      <c r="L22" s="2"/>
      <c r="M22" s="2"/>
    </row>
    <row r="23" spans="1:13" ht="12.75">
      <c r="A23" s="21"/>
      <c r="B23" s="21"/>
      <c r="L23" s="2"/>
      <c r="M23" s="2"/>
    </row>
    <row r="24" spans="1:13" ht="12.75">
      <c r="A24" s="21"/>
      <c r="B24" s="21"/>
      <c r="L24" s="2"/>
      <c r="M24" s="2"/>
    </row>
    <row r="25" ht="12.75">
      <c r="L25" s="2"/>
    </row>
    <row r="26" ht="12.75">
      <c r="L26" s="2"/>
    </row>
    <row r="27" ht="12.75">
      <c r="L27" s="2"/>
    </row>
    <row r="28" ht="12.75">
      <c r="L28" s="2"/>
    </row>
    <row r="29" spans="3:12" ht="12.75">
      <c r="C29" s="28"/>
      <c r="D29" s="28"/>
      <c r="E29" s="28"/>
      <c r="F29" s="28"/>
      <c r="G29" s="28"/>
      <c r="H29" s="28"/>
      <c r="I29" s="28"/>
      <c r="J29" s="28"/>
      <c r="K29" s="28"/>
      <c r="L29" s="2"/>
    </row>
    <row r="30" spans="3:12" ht="12.75">
      <c r="C30" s="28"/>
      <c r="D30" s="28"/>
      <c r="E30" s="28"/>
      <c r="F30" s="28"/>
      <c r="G30" s="28"/>
      <c r="H30" s="28"/>
      <c r="I30" s="28"/>
      <c r="J30" s="28"/>
      <c r="K30" s="28"/>
      <c r="L30" s="2"/>
    </row>
    <row r="31" spans="3:12" ht="12.75">
      <c r="C31" s="28"/>
      <c r="D31" s="28"/>
      <c r="E31" s="28"/>
      <c r="F31" s="28"/>
      <c r="G31" s="28"/>
      <c r="H31" s="28"/>
      <c r="I31" s="28"/>
      <c r="J31" s="28"/>
      <c r="K31" s="28"/>
      <c r="L31" s="2"/>
    </row>
  </sheetData>
  <mergeCells count="28">
    <mergeCell ref="A1:K1"/>
    <mergeCell ref="C20:E20"/>
    <mergeCell ref="C21:E21"/>
    <mergeCell ref="A10:K10"/>
    <mergeCell ref="H18:J18"/>
    <mergeCell ref="C19:E19"/>
    <mergeCell ref="B3:E3"/>
    <mergeCell ref="C12:E12"/>
    <mergeCell ref="C13:E13"/>
    <mergeCell ref="C17:E17"/>
    <mergeCell ref="H15:J15"/>
    <mergeCell ref="C14:E14"/>
    <mergeCell ref="C18:E18"/>
    <mergeCell ref="H20:J20"/>
    <mergeCell ref="C15:E15"/>
    <mergeCell ref="C16:E16"/>
    <mergeCell ref="H16:J16"/>
    <mergeCell ref="H17:J17"/>
    <mergeCell ref="H21:J21"/>
    <mergeCell ref="B5:E5"/>
    <mergeCell ref="B4:E4"/>
    <mergeCell ref="B6:E6"/>
    <mergeCell ref="B7:E7"/>
    <mergeCell ref="B8:E8"/>
    <mergeCell ref="H19:J19"/>
    <mergeCell ref="H12:J12"/>
    <mergeCell ref="H13:J13"/>
    <mergeCell ref="H14:J14"/>
  </mergeCells>
  <printOptions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19"/>
  <sheetViews>
    <sheetView tabSelected="1" zoomScale="50" zoomScaleNormal="50" workbookViewId="0" topLeftCell="A1">
      <selection activeCell="F23" sqref="F23"/>
    </sheetView>
  </sheetViews>
  <sheetFormatPr defaultColWidth="11.421875" defaultRowHeight="12.75"/>
  <cols>
    <col min="1" max="1" width="24.57421875" style="2" customWidth="1"/>
    <col min="2" max="2" width="40.140625" style="2" customWidth="1"/>
    <col min="3" max="3" width="11.421875" style="2" customWidth="1"/>
    <col min="4" max="5" width="9.7109375" style="2" customWidth="1"/>
    <col min="6" max="6" width="44.7109375" style="2" customWidth="1"/>
    <col min="7" max="7" width="11.421875" style="2" customWidth="1"/>
    <col min="8" max="9" width="9.7109375" style="2" customWidth="1"/>
    <col min="10" max="10" width="48.28125" style="2" customWidth="1"/>
    <col min="11" max="16384" width="11.421875" style="2" customWidth="1"/>
  </cols>
  <sheetData>
    <row r="1" ht="33.75" customHeight="1"/>
    <row r="2" ht="41.25" customHeight="1"/>
    <row r="3" ht="65.25" customHeight="1"/>
    <row r="4" spans="2:11" s="39" customFormat="1" ht="75" customHeight="1">
      <c r="B4" s="78" t="s">
        <v>26</v>
      </c>
      <c r="C4" s="79"/>
      <c r="D4" s="40"/>
      <c r="E4" s="40"/>
      <c r="F4" s="78" t="s">
        <v>27</v>
      </c>
      <c r="G4" s="79"/>
      <c r="H4" s="40"/>
      <c r="I4" s="40"/>
      <c r="J4" s="78" t="s">
        <v>28</v>
      </c>
      <c r="K4" s="79"/>
    </row>
    <row r="5" spans="2:11" ht="29.25" customHeight="1" thickBot="1">
      <c r="B5" s="28"/>
      <c r="C5" s="41"/>
      <c r="G5" s="41"/>
      <c r="K5" s="41"/>
    </row>
    <row r="6" spans="1:11" ht="29.25" customHeight="1">
      <c r="A6" s="42" t="s">
        <v>29</v>
      </c>
      <c r="B6" s="43" t="s">
        <v>37</v>
      </c>
      <c r="C6" s="44">
        <v>3</v>
      </c>
      <c r="D6" s="45"/>
      <c r="E6" s="46"/>
      <c r="F6" s="46"/>
      <c r="G6" s="46"/>
      <c r="H6" s="46"/>
      <c r="I6" s="46"/>
      <c r="J6" s="46"/>
      <c r="K6" s="46"/>
    </row>
    <row r="7" spans="1:11" ht="29.25" customHeight="1" thickBot="1">
      <c r="A7" s="42" t="s">
        <v>30</v>
      </c>
      <c r="B7" s="47" t="s">
        <v>58</v>
      </c>
      <c r="C7" s="48">
        <v>2</v>
      </c>
      <c r="D7" s="49"/>
      <c r="E7" s="46"/>
      <c r="F7" s="46"/>
      <c r="G7" s="46"/>
      <c r="H7" s="46"/>
      <c r="I7" s="46"/>
      <c r="J7" s="46"/>
      <c r="K7" s="46"/>
    </row>
    <row r="8" spans="1:11" ht="29.25" customHeight="1">
      <c r="A8" s="42"/>
      <c r="B8" s="50"/>
      <c r="C8" s="50"/>
      <c r="D8" s="51"/>
      <c r="E8" s="52"/>
      <c r="F8" s="43" t="s">
        <v>37</v>
      </c>
      <c r="G8" s="44">
        <v>2</v>
      </c>
      <c r="H8" s="45"/>
      <c r="I8" s="46"/>
      <c r="J8" s="46"/>
      <c r="K8" s="46"/>
    </row>
    <row r="9" spans="1:11" ht="29.25" customHeight="1" thickBot="1">
      <c r="A9" s="42"/>
      <c r="B9" s="50"/>
      <c r="C9" s="50"/>
      <c r="D9" s="51"/>
      <c r="E9" s="46"/>
      <c r="F9" s="47" t="s">
        <v>60</v>
      </c>
      <c r="G9" s="48">
        <v>4</v>
      </c>
      <c r="H9" s="49"/>
      <c r="I9" s="46"/>
      <c r="J9" s="46"/>
      <c r="K9" s="46"/>
    </row>
    <row r="10" spans="1:11" ht="29.25" customHeight="1">
      <c r="A10" s="42" t="s">
        <v>31</v>
      </c>
      <c r="B10" s="43" t="s">
        <v>60</v>
      </c>
      <c r="C10" s="44">
        <v>3</v>
      </c>
      <c r="D10" s="53"/>
      <c r="E10" s="46"/>
      <c r="F10" s="46"/>
      <c r="G10" s="46"/>
      <c r="H10" s="51"/>
      <c r="I10" s="46"/>
      <c r="J10" s="46"/>
      <c r="K10" s="46"/>
    </row>
    <row r="11" spans="1:11" ht="29.25" customHeight="1" thickBot="1">
      <c r="A11" s="42" t="s">
        <v>32</v>
      </c>
      <c r="B11" s="47" t="s">
        <v>57</v>
      </c>
      <c r="C11" s="48">
        <v>0</v>
      </c>
      <c r="D11" s="50"/>
      <c r="E11" s="46"/>
      <c r="F11" s="46"/>
      <c r="G11" s="46"/>
      <c r="H11" s="51"/>
      <c r="I11" s="46"/>
      <c r="J11" s="46"/>
      <c r="K11" s="46"/>
    </row>
    <row r="12" spans="1:11" ht="29.25" customHeight="1">
      <c r="A12" s="42"/>
      <c r="B12" s="46"/>
      <c r="C12" s="46"/>
      <c r="D12" s="50"/>
      <c r="E12" s="46"/>
      <c r="F12" s="46"/>
      <c r="G12" s="46"/>
      <c r="H12" s="51"/>
      <c r="I12" s="45"/>
      <c r="J12" s="43" t="s">
        <v>60</v>
      </c>
      <c r="K12" s="44">
        <v>4</v>
      </c>
    </row>
    <row r="13" spans="1:11" ht="29.25" customHeight="1" thickBot="1">
      <c r="A13" s="42"/>
      <c r="B13" s="46"/>
      <c r="C13" s="46"/>
      <c r="D13" s="50"/>
      <c r="E13" s="46"/>
      <c r="F13" s="46"/>
      <c r="G13" s="46"/>
      <c r="H13" s="51"/>
      <c r="I13" s="46"/>
      <c r="J13" s="47" t="s">
        <v>61</v>
      </c>
      <c r="K13" s="48">
        <v>1</v>
      </c>
    </row>
    <row r="14" spans="1:11" ht="29.25" customHeight="1">
      <c r="A14" s="42" t="s">
        <v>33</v>
      </c>
      <c r="B14" s="43" t="s">
        <v>52</v>
      </c>
      <c r="C14" s="44">
        <v>3</v>
      </c>
      <c r="D14" s="45"/>
      <c r="E14" s="46"/>
      <c r="F14" s="46"/>
      <c r="G14" s="46"/>
      <c r="H14" s="51"/>
      <c r="I14" s="46"/>
      <c r="J14" s="46"/>
      <c r="K14" s="46"/>
    </row>
    <row r="15" spans="1:11" ht="29.25" customHeight="1" thickBot="1">
      <c r="A15" s="42" t="s">
        <v>34</v>
      </c>
      <c r="B15" s="47" t="s">
        <v>59</v>
      </c>
      <c r="C15" s="48">
        <v>0</v>
      </c>
      <c r="D15" s="49"/>
      <c r="E15" s="46"/>
      <c r="F15" s="46"/>
      <c r="G15" s="46"/>
      <c r="H15" s="51"/>
      <c r="I15" s="46"/>
      <c r="J15" s="46"/>
      <c r="K15" s="46"/>
    </row>
    <row r="16" spans="1:11" ht="29.25" customHeight="1">
      <c r="A16" s="42"/>
      <c r="B16" s="50"/>
      <c r="C16" s="50"/>
      <c r="D16" s="51"/>
      <c r="E16" s="52"/>
      <c r="F16" s="43" t="s">
        <v>52</v>
      </c>
      <c r="G16" s="44">
        <v>3</v>
      </c>
      <c r="H16" s="53"/>
      <c r="I16" s="46"/>
      <c r="J16" s="46"/>
      <c r="K16" s="46"/>
    </row>
    <row r="17" spans="1:11" ht="29.25" customHeight="1" thickBot="1">
      <c r="A17" s="42"/>
      <c r="B17" s="50"/>
      <c r="C17" s="50"/>
      <c r="D17" s="51"/>
      <c r="E17" s="46"/>
      <c r="F17" s="47" t="s">
        <v>61</v>
      </c>
      <c r="G17" s="48">
        <v>4</v>
      </c>
      <c r="H17" s="50"/>
      <c r="I17" s="46"/>
      <c r="J17" s="46"/>
      <c r="K17" s="46"/>
    </row>
    <row r="18" spans="1:11" ht="29.25" customHeight="1">
      <c r="A18" s="42" t="s">
        <v>35</v>
      </c>
      <c r="B18" s="43" t="s">
        <v>46</v>
      </c>
      <c r="C18" s="44">
        <v>1</v>
      </c>
      <c r="D18" s="53"/>
      <c r="E18" s="46"/>
      <c r="F18" s="46"/>
      <c r="G18" s="46"/>
      <c r="H18" s="50"/>
      <c r="I18" s="50"/>
      <c r="J18" s="46"/>
      <c r="K18" s="46"/>
    </row>
    <row r="19" spans="1:11" ht="29.25" customHeight="1" thickBot="1">
      <c r="A19" s="42" t="s">
        <v>36</v>
      </c>
      <c r="B19" s="47" t="s">
        <v>61</v>
      </c>
      <c r="C19" s="48">
        <v>3</v>
      </c>
      <c r="D19" s="50"/>
      <c r="E19" s="46"/>
      <c r="F19" s="46"/>
      <c r="G19" s="46"/>
      <c r="H19" s="50"/>
      <c r="I19" s="50"/>
      <c r="J19" s="46"/>
      <c r="K19" s="46"/>
    </row>
  </sheetData>
  <mergeCells count="3">
    <mergeCell ref="B4:C4"/>
    <mergeCell ref="F4:G4"/>
    <mergeCell ref="J4:K4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Alcazar</cp:lastModifiedBy>
  <cp:lastPrinted>2008-06-21T10:59:11Z</cp:lastPrinted>
  <dcterms:created xsi:type="dcterms:W3CDTF">1996-10-21T11:03:58Z</dcterms:created>
  <dcterms:modified xsi:type="dcterms:W3CDTF">2008-06-30T22:15:44Z</dcterms:modified>
  <cp:category/>
  <cp:version/>
  <cp:contentType/>
  <cp:contentStatus/>
</cp:coreProperties>
</file>