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2"/>
  </bookViews>
  <sheets>
    <sheet name="Poule (2)" sheetId="1" r:id="rId1"/>
    <sheet name="Poule (1)" sheetId="2" r:id="rId2"/>
    <sheet name="finale" sheetId="3" r:id="rId3"/>
  </sheets>
  <definedNames>
    <definedName name="_xlnm.Print_Area" localSheetId="1">'Poule (1)'!$A$1:$K$27</definedName>
    <definedName name="_xlnm.Print_Area" localSheetId="0">'Poule (2)'!$A$1:$K$27</definedName>
  </definedNames>
  <calcPr fullCalcOnLoad="1"/>
</workbook>
</file>

<file path=xl/sharedStrings.xml><?xml version="1.0" encoding="utf-8"?>
<sst xmlns="http://schemas.openxmlformats.org/spreadsheetml/2006/main" count="155" uniqueCount="53">
  <si>
    <t>NOMS</t>
  </si>
  <si>
    <t>Rang</t>
  </si>
  <si>
    <t>Nb matchs gagnés</t>
  </si>
  <si>
    <t>Diff</t>
  </si>
  <si>
    <t>Nb manches gagnées</t>
  </si>
  <si>
    <t>Nb manches perdues</t>
  </si>
  <si>
    <t>J1</t>
  </si>
  <si>
    <t>J2</t>
  </si>
  <si>
    <t>J3</t>
  </si>
  <si>
    <t>J4</t>
  </si>
  <si>
    <t>J5</t>
  </si>
  <si>
    <t>J6</t>
  </si>
  <si>
    <t>Les joueurs sont classés dans la poule (rang) en fonction des critères suivants, par ordre:
   * en fonction du nombre de match gagnés
   * en fonction du différentiel de manches (manches gagnées - manches perdues)
   * en fonction du résultat de la rencontre des joueurs
   * si 3 joueurs ou plus restent à égalité:
          - en fonction du nombre de manches gagnées
          - si il en reste 2, celui qui a battu l'autre lors de leur rencontre
          - sinon, un match de 901 les oppose simultanément, en une manche gagnante</t>
  </si>
  <si>
    <t>Match 1</t>
  </si>
  <si>
    <t>Match 2</t>
  </si>
  <si>
    <t>Match 3</t>
  </si>
  <si>
    <t>Match 4</t>
  </si>
  <si>
    <t>Match 5</t>
  </si>
  <si>
    <t>Match 6</t>
  </si>
  <si>
    <t>Match 7</t>
  </si>
  <si>
    <t>Match 8</t>
  </si>
  <si>
    <t>Match 9</t>
  </si>
  <si>
    <t>Match 10</t>
  </si>
  <si>
    <t>Match 11</t>
  </si>
  <si>
    <t>Match 12</t>
  </si>
  <si>
    <t>Match 13</t>
  </si>
  <si>
    <t>Match 14</t>
  </si>
  <si>
    <t>Match 15</t>
  </si>
  <si>
    <t>POULE 1</t>
  </si>
  <si>
    <t>DOUGLAS</t>
  </si>
  <si>
    <t>ROYET</t>
  </si>
  <si>
    <t>FULLER</t>
  </si>
  <si>
    <t>BERTHEZENNE</t>
  </si>
  <si>
    <t>ANNAT</t>
  </si>
  <si>
    <t>ZIMMERMANN</t>
  </si>
  <si>
    <t>POULE 2</t>
  </si>
  <si>
    <t>SIGU</t>
  </si>
  <si>
    <t>AMISTADI</t>
  </si>
  <si>
    <t>DUMONT</t>
  </si>
  <si>
    <t>FAIVRE</t>
  </si>
  <si>
    <t>DIARD</t>
  </si>
  <si>
    <t>LAMBERT</t>
  </si>
  <si>
    <r>
      <t xml:space="preserve">1/4 FINALES
</t>
    </r>
    <r>
      <rPr>
        <sz val="16"/>
        <rFont val="Arial"/>
        <family val="2"/>
      </rPr>
      <t>(3 manches gagnantes)</t>
    </r>
  </si>
  <si>
    <r>
      <t xml:space="preserve">1/2  FINALES
</t>
    </r>
    <r>
      <rPr>
        <sz val="16"/>
        <rFont val="Arial"/>
        <family val="2"/>
      </rPr>
      <t>(4 manches gagnantes)</t>
    </r>
  </si>
  <si>
    <r>
      <t xml:space="preserve">FINALE
</t>
    </r>
    <r>
      <rPr>
        <sz val="16"/>
        <rFont val="Arial"/>
        <family val="2"/>
      </rPr>
      <t>(4 manches gagnantes)</t>
    </r>
  </si>
  <si>
    <t xml:space="preserve">1er poule 1 =&gt;  </t>
  </si>
  <si>
    <t xml:space="preserve">4ème poule 2 =&gt;  </t>
  </si>
  <si>
    <t xml:space="preserve">3ème poule 1 =&gt;  </t>
  </si>
  <si>
    <t xml:space="preserve">2ème poule 2 =&gt;  </t>
  </si>
  <si>
    <t xml:space="preserve">3ème poule 2 =&gt;  </t>
  </si>
  <si>
    <t xml:space="preserve">2ème poule 1 =&gt;  </t>
  </si>
  <si>
    <t xml:space="preserve">1er poule 2 =&gt;  </t>
  </si>
  <si>
    <t xml:space="preserve">4ème poule 1 =&gt; 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</si>
</sst>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</numFmts>
  <fonts count="14">
    <font>
      <sz val="10"/>
      <name val="Arial"/>
      <family val="0"/>
    </font>
    <font>
      <b/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b/>
      <i/>
      <sz val="15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30"/>
      <color indexed="10"/>
      <name val="Arial"/>
      <family val="2"/>
    </font>
    <font>
      <b/>
      <sz val="24"/>
      <color indexed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n"/>
      <top style="thick"/>
      <bottom style="thin"/>
    </border>
    <border>
      <left style="medium"/>
      <right style="thin"/>
      <top style="thick"/>
      <bottom style="thin"/>
    </border>
    <border>
      <left>
        <color indexed="63"/>
      </left>
      <right style="medium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thick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32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1</xdr:col>
      <xdr:colOff>19050</xdr:colOff>
      <xdr:row>2</xdr:row>
      <xdr:rowOff>590550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5335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400050</xdr:colOff>
      <xdr:row>0</xdr:row>
      <xdr:rowOff>47625</xdr:rowOff>
    </xdr:from>
    <xdr:ext cx="10706100" cy="466725"/>
    <xdr:sp>
      <xdr:nvSpPr>
        <xdr:cNvPr id="2" name="TextBox 2"/>
        <xdr:cNvSpPr txBox="1">
          <a:spLocks noChangeArrowheads="1"/>
        </xdr:cNvSpPr>
      </xdr:nvSpPr>
      <xdr:spPr>
        <a:xfrm>
          <a:off x="2038350" y="47625"/>
          <a:ext cx="107061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MASTERS FSEF 2008
</a:t>
          </a:r>
        </a:p>
      </xdr:txBody>
    </xdr:sp>
    <xdr:clientData/>
  </xdr:oneCellAnchor>
  <xdr:oneCellAnchor>
    <xdr:from>
      <xdr:col>1</xdr:col>
      <xdr:colOff>257175</xdr:colOff>
      <xdr:row>1</xdr:row>
      <xdr:rowOff>381000</xdr:rowOff>
    </xdr:from>
    <xdr:ext cx="11077575" cy="352425"/>
    <xdr:sp>
      <xdr:nvSpPr>
        <xdr:cNvPr id="3" name="TextBox 3"/>
        <xdr:cNvSpPr txBox="1">
          <a:spLocks noChangeArrowheads="1"/>
        </xdr:cNvSpPr>
      </xdr:nvSpPr>
      <xdr:spPr>
        <a:xfrm>
          <a:off x="1895475" y="809625"/>
          <a:ext cx="110775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CATEGORIE "FEMININES"  -  PHASES FINALES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="60" zoomScaleNormal="60" workbookViewId="0" topLeftCell="A1">
      <selection activeCell="B8" sqref="B8:E8"/>
    </sheetView>
  </sheetViews>
  <sheetFormatPr defaultColWidth="11.421875" defaultRowHeight="12.75"/>
  <cols>
    <col min="1" max="1" width="11.421875" style="3" customWidth="1"/>
    <col min="2" max="2" width="6.7109375" style="3" customWidth="1"/>
    <col min="3" max="10" width="10.7109375" style="7" customWidth="1"/>
    <col min="11" max="11" width="6.7109375" style="7" customWidth="1"/>
    <col min="12" max="12" width="4.421875" style="0" customWidth="1"/>
  </cols>
  <sheetData>
    <row r="1" spans="1:13" ht="30">
      <c r="A1" s="54" t="s">
        <v>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2"/>
      <c r="M1" s="2"/>
    </row>
    <row r="2" spans="1:13" ht="1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</row>
    <row r="3" spans="2:13" ht="39.75" thickBot="1" thickTop="1">
      <c r="B3" s="60" t="s">
        <v>0</v>
      </c>
      <c r="C3" s="61"/>
      <c r="D3" s="61"/>
      <c r="E3" s="62"/>
      <c r="F3" s="4" t="s">
        <v>1</v>
      </c>
      <c r="G3" s="4" t="s">
        <v>2</v>
      </c>
      <c r="H3" s="5" t="s">
        <v>3</v>
      </c>
      <c r="I3" s="6" t="s">
        <v>4</v>
      </c>
      <c r="J3" s="5" t="s">
        <v>5</v>
      </c>
      <c r="M3" s="2"/>
    </row>
    <row r="4" spans="1:13" ht="27.75" customHeight="1" thickTop="1">
      <c r="A4" s="8" t="s">
        <v>6</v>
      </c>
      <c r="B4" s="70" t="s">
        <v>36</v>
      </c>
      <c r="C4" s="71"/>
      <c r="D4" s="71"/>
      <c r="E4" s="72"/>
      <c r="F4" s="9">
        <v>6</v>
      </c>
      <c r="G4" s="10">
        <f>M13+M16+M20+M22+M24</f>
        <v>1</v>
      </c>
      <c r="H4" s="11">
        <f aca="true" t="shared" si="0" ref="H4:H9">I4-J4</f>
        <v>-4</v>
      </c>
      <c r="I4" s="12">
        <f>F13+F16+F20+F24+F22</f>
        <v>4</v>
      </c>
      <c r="J4" s="11">
        <f>G13+G16+G20+G24+G22</f>
        <v>8</v>
      </c>
      <c r="M4" s="2"/>
    </row>
    <row r="5" spans="1:13" ht="27.75" customHeight="1">
      <c r="A5" s="8" t="s">
        <v>7</v>
      </c>
      <c r="B5" s="67" t="s">
        <v>37</v>
      </c>
      <c r="C5" s="68"/>
      <c r="D5" s="68"/>
      <c r="E5" s="69"/>
      <c r="F5" s="13">
        <v>2</v>
      </c>
      <c r="G5" s="14">
        <f>N13+M17+M19+M21+M25</f>
        <v>3</v>
      </c>
      <c r="H5" s="15">
        <f t="shared" si="0"/>
        <v>0</v>
      </c>
      <c r="I5" s="16">
        <f>G13+F17+F19+F21+F25</f>
        <v>6</v>
      </c>
      <c r="J5" s="15">
        <f>F13+G17+G19+G21+G25</f>
        <v>6</v>
      </c>
      <c r="M5" s="2"/>
    </row>
    <row r="6" spans="1:13" ht="27.75" customHeight="1">
      <c r="A6" s="8" t="s">
        <v>8</v>
      </c>
      <c r="B6" s="67" t="s">
        <v>38</v>
      </c>
      <c r="C6" s="68"/>
      <c r="D6" s="68"/>
      <c r="E6" s="69"/>
      <c r="F6" s="13">
        <v>1</v>
      </c>
      <c r="G6" s="14">
        <f>M14+N16+N19+M23+M26</f>
        <v>4</v>
      </c>
      <c r="H6" s="15">
        <f t="shared" si="0"/>
        <v>5</v>
      </c>
      <c r="I6" s="16">
        <f>F14+G16+G19+F23+F26</f>
        <v>9</v>
      </c>
      <c r="J6" s="15">
        <f>G14+F16+F19+G23+G26</f>
        <v>4</v>
      </c>
      <c r="M6" s="2"/>
    </row>
    <row r="7" spans="1:13" ht="27.75" customHeight="1">
      <c r="A7" s="8" t="s">
        <v>9</v>
      </c>
      <c r="B7" s="67" t="s">
        <v>39</v>
      </c>
      <c r="C7" s="68"/>
      <c r="D7" s="68"/>
      <c r="E7" s="69"/>
      <c r="F7" s="13">
        <v>4</v>
      </c>
      <c r="G7" s="14">
        <f>M15+M18+N21+N24+N26</f>
        <v>2</v>
      </c>
      <c r="H7" s="15">
        <f t="shared" si="0"/>
        <v>1</v>
      </c>
      <c r="I7" s="16">
        <f>F15+F18+G21+G24+G26</f>
        <v>7</v>
      </c>
      <c r="J7" s="15">
        <f>G15+G18+F21+F24+F26</f>
        <v>6</v>
      </c>
      <c r="M7" s="2"/>
    </row>
    <row r="8" spans="1:13" ht="27.75" customHeight="1">
      <c r="A8" s="8" t="s">
        <v>10</v>
      </c>
      <c r="B8" s="67" t="s">
        <v>40</v>
      </c>
      <c r="C8" s="68"/>
      <c r="D8" s="68"/>
      <c r="E8" s="69"/>
      <c r="F8" s="13">
        <v>5</v>
      </c>
      <c r="G8" s="14">
        <f>N14+N18+N22+N25+M27</f>
        <v>2</v>
      </c>
      <c r="H8" s="15">
        <f t="shared" si="0"/>
        <v>-2</v>
      </c>
      <c r="I8" s="16">
        <f>G14+G18+G22+G25+F27</f>
        <v>6</v>
      </c>
      <c r="J8" s="15">
        <f>F14+F18+F22+F25+G27</f>
        <v>8</v>
      </c>
      <c r="M8" s="2"/>
    </row>
    <row r="9" spans="1:13" ht="27.75" customHeight="1" thickBot="1">
      <c r="A9" s="8" t="s">
        <v>11</v>
      </c>
      <c r="B9" s="73" t="s">
        <v>41</v>
      </c>
      <c r="C9" s="74"/>
      <c r="D9" s="74"/>
      <c r="E9" s="75"/>
      <c r="F9" s="17">
        <v>3</v>
      </c>
      <c r="G9" s="18">
        <f>N15+N17+N20+N23+N27</f>
        <v>3</v>
      </c>
      <c r="H9" s="19">
        <f t="shared" si="0"/>
        <v>0</v>
      </c>
      <c r="I9" s="20">
        <f>G15+G17+G20+G23+G27</f>
        <v>7</v>
      </c>
      <c r="J9" s="19">
        <f>F15+F17+F20+F23+F27</f>
        <v>7</v>
      </c>
      <c r="M9" s="2"/>
    </row>
    <row r="10" spans="1:13" ht="18.75" customHeight="1" thickTop="1">
      <c r="A10" s="21"/>
      <c r="B10" s="21"/>
      <c r="C10" s="22"/>
      <c r="D10" s="22"/>
      <c r="E10" s="22"/>
      <c r="F10" s="22"/>
      <c r="G10" s="22"/>
      <c r="H10" s="22"/>
      <c r="I10" s="22"/>
      <c r="J10" s="22"/>
      <c r="M10" s="2"/>
    </row>
    <row r="11" spans="1:13" ht="153" customHeight="1">
      <c r="A11" s="57" t="s">
        <v>12</v>
      </c>
      <c r="B11" s="57"/>
      <c r="C11" s="58"/>
      <c r="D11" s="58"/>
      <c r="E11" s="58"/>
      <c r="F11" s="58"/>
      <c r="G11" s="58"/>
      <c r="H11" s="58"/>
      <c r="I11" s="58"/>
      <c r="J11" s="58"/>
      <c r="K11" s="58"/>
      <c r="M11" s="2"/>
    </row>
    <row r="12" spans="1:13" ht="21.75" customHeight="1" thickBot="1">
      <c r="A12" s="21"/>
      <c r="B12" s="21"/>
      <c r="C12"/>
      <c r="D12"/>
      <c r="E12"/>
      <c r="F12"/>
      <c r="G12"/>
      <c r="H12"/>
      <c r="I12"/>
      <c r="J12"/>
      <c r="K12"/>
      <c r="M12" s="2"/>
    </row>
    <row r="13" spans="1:14" ht="27" customHeight="1" thickTop="1">
      <c r="A13" s="23" t="s">
        <v>13</v>
      </c>
      <c r="B13" s="24" t="s">
        <v>6</v>
      </c>
      <c r="C13" s="63" t="str">
        <f>IF(B4&lt;&gt;"",B4,"")</f>
        <v>SIGU</v>
      </c>
      <c r="D13" s="63"/>
      <c r="E13" s="63"/>
      <c r="F13" s="25">
        <v>2</v>
      </c>
      <c r="G13" s="26">
        <v>0</v>
      </c>
      <c r="H13" s="64" t="str">
        <f>IF(B5&lt;&gt;"",B5,"")</f>
        <v>AMISTADI</v>
      </c>
      <c r="I13" s="64"/>
      <c r="J13" s="64"/>
      <c r="K13" s="27" t="s">
        <v>7</v>
      </c>
      <c r="M13" s="28">
        <f>IF(F13&lt;2,0,1)</f>
        <v>1</v>
      </c>
      <c r="N13" s="28">
        <f>IF(G13&lt;2,0,1)</f>
        <v>0</v>
      </c>
    </row>
    <row r="14" spans="1:14" ht="27" customHeight="1">
      <c r="A14" s="29" t="s">
        <v>14</v>
      </c>
      <c r="B14" s="30" t="s">
        <v>8</v>
      </c>
      <c r="C14" s="55" t="str">
        <f>IF(B6&lt;&gt;"",B6,"")</f>
        <v>DUMONT</v>
      </c>
      <c r="D14" s="55"/>
      <c r="E14" s="55"/>
      <c r="F14" s="31">
        <v>2</v>
      </c>
      <c r="G14" s="32">
        <v>1</v>
      </c>
      <c r="H14" s="59" t="str">
        <f>IF(B8&lt;&gt;"",B8,"")</f>
        <v>DIARD</v>
      </c>
      <c r="I14" s="59"/>
      <c r="J14" s="59"/>
      <c r="K14" s="33" t="s">
        <v>10</v>
      </c>
      <c r="M14" s="28">
        <f aca="true" t="shared" si="1" ref="M14:M27">IF(F14&lt;2,0,1)</f>
        <v>1</v>
      </c>
      <c r="N14" s="28">
        <f aca="true" t="shared" si="2" ref="N14:N27">IF(G14&lt;2,0,1)</f>
        <v>0</v>
      </c>
    </row>
    <row r="15" spans="1:14" ht="27" customHeight="1">
      <c r="A15" s="29" t="s">
        <v>15</v>
      </c>
      <c r="B15" s="30" t="s">
        <v>9</v>
      </c>
      <c r="C15" s="55" t="str">
        <f>IF(B7&lt;&gt;"",B7,"")</f>
        <v>FAIVRE</v>
      </c>
      <c r="D15" s="55"/>
      <c r="E15" s="55"/>
      <c r="F15" s="31">
        <v>2</v>
      </c>
      <c r="G15" s="32">
        <v>0</v>
      </c>
      <c r="H15" s="59" t="str">
        <f>IF(B9&lt;&gt;"",B9,"")</f>
        <v>LAMBERT</v>
      </c>
      <c r="I15" s="59"/>
      <c r="J15" s="59"/>
      <c r="K15" s="33" t="s">
        <v>11</v>
      </c>
      <c r="M15" s="28">
        <f t="shared" si="1"/>
        <v>1</v>
      </c>
      <c r="N15" s="28">
        <f t="shared" si="2"/>
        <v>0</v>
      </c>
    </row>
    <row r="16" spans="1:14" ht="27" customHeight="1">
      <c r="A16" s="29" t="s">
        <v>16</v>
      </c>
      <c r="B16" s="30" t="s">
        <v>6</v>
      </c>
      <c r="C16" s="55" t="str">
        <f>IF(B4&lt;&gt;"",B4,"")</f>
        <v>SIGU</v>
      </c>
      <c r="D16" s="55"/>
      <c r="E16" s="55"/>
      <c r="F16" s="31">
        <v>0</v>
      </c>
      <c r="G16" s="32">
        <v>2</v>
      </c>
      <c r="H16" s="59" t="str">
        <f>IF(B6&lt;&gt;"",B6,"")</f>
        <v>DUMONT</v>
      </c>
      <c r="I16" s="59"/>
      <c r="J16" s="59"/>
      <c r="K16" s="33" t="s">
        <v>8</v>
      </c>
      <c r="M16" s="28">
        <f t="shared" si="1"/>
        <v>0</v>
      </c>
      <c r="N16" s="28">
        <f t="shared" si="2"/>
        <v>1</v>
      </c>
    </row>
    <row r="17" spans="1:14" ht="27" customHeight="1">
      <c r="A17" s="29" t="s">
        <v>17</v>
      </c>
      <c r="B17" s="30" t="s">
        <v>7</v>
      </c>
      <c r="C17" s="55" t="str">
        <f>IF(B5&lt;&gt;"",B5,"")</f>
        <v>AMISTADI</v>
      </c>
      <c r="D17" s="55"/>
      <c r="E17" s="55"/>
      <c r="F17" s="31">
        <v>2</v>
      </c>
      <c r="G17" s="32">
        <v>1</v>
      </c>
      <c r="H17" s="59" t="str">
        <f>IF(B9&lt;&gt;"",B9,"")</f>
        <v>LAMBERT</v>
      </c>
      <c r="I17" s="59"/>
      <c r="J17" s="59"/>
      <c r="K17" s="33" t="s">
        <v>11</v>
      </c>
      <c r="M17" s="28">
        <f t="shared" si="1"/>
        <v>1</v>
      </c>
      <c r="N17" s="28">
        <f t="shared" si="2"/>
        <v>0</v>
      </c>
    </row>
    <row r="18" spans="1:14" ht="27" customHeight="1">
      <c r="A18" s="29" t="s">
        <v>18</v>
      </c>
      <c r="B18" s="30" t="s">
        <v>9</v>
      </c>
      <c r="C18" s="55" t="str">
        <f>IF(B7&lt;&gt;"",B7,"")</f>
        <v>FAIVRE</v>
      </c>
      <c r="D18" s="55"/>
      <c r="E18" s="55"/>
      <c r="F18" s="31">
        <v>1</v>
      </c>
      <c r="G18" s="32">
        <v>2</v>
      </c>
      <c r="H18" s="59" t="str">
        <f>IF(B8&lt;&gt;"",B8,"")</f>
        <v>DIARD</v>
      </c>
      <c r="I18" s="59"/>
      <c r="J18" s="59"/>
      <c r="K18" s="33" t="s">
        <v>10</v>
      </c>
      <c r="L18" s="2"/>
      <c r="M18" s="28">
        <f t="shared" si="1"/>
        <v>0</v>
      </c>
      <c r="N18" s="28">
        <f t="shared" si="2"/>
        <v>1</v>
      </c>
    </row>
    <row r="19" spans="1:14" ht="27" customHeight="1">
      <c r="A19" s="29" t="s">
        <v>19</v>
      </c>
      <c r="B19" s="30" t="s">
        <v>7</v>
      </c>
      <c r="C19" s="55" t="str">
        <f>IF(B5&lt;&gt;"",B5,"")</f>
        <v>AMISTADI</v>
      </c>
      <c r="D19" s="55"/>
      <c r="E19" s="55"/>
      <c r="F19" s="31">
        <v>0</v>
      </c>
      <c r="G19" s="32">
        <v>2</v>
      </c>
      <c r="H19" s="59" t="str">
        <f>IF(B6&lt;&gt;"",B6,"")</f>
        <v>DUMONT</v>
      </c>
      <c r="I19" s="59"/>
      <c r="J19" s="59"/>
      <c r="K19" s="33" t="s">
        <v>8</v>
      </c>
      <c r="L19" s="2"/>
      <c r="M19" s="28">
        <f t="shared" si="1"/>
        <v>0</v>
      </c>
      <c r="N19" s="28">
        <f t="shared" si="2"/>
        <v>1</v>
      </c>
    </row>
    <row r="20" spans="1:14" ht="27" customHeight="1">
      <c r="A20" s="29" t="s">
        <v>20</v>
      </c>
      <c r="B20" s="30" t="s">
        <v>6</v>
      </c>
      <c r="C20" s="55" t="str">
        <f>IF(B4&lt;&gt;"",B4,"")</f>
        <v>SIGU</v>
      </c>
      <c r="D20" s="55"/>
      <c r="E20" s="55"/>
      <c r="F20" s="31">
        <v>1</v>
      </c>
      <c r="G20" s="32">
        <v>2</v>
      </c>
      <c r="H20" s="59" t="str">
        <f>IF(B9&lt;&gt;"",B9,"")</f>
        <v>LAMBERT</v>
      </c>
      <c r="I20" s="59"/>
      <c r="J20" s="59"/>
      <c r="K20" s="33" t="s">
        <v>11</v>
      </c>
      <c r="L20" s="2"/>
      <c r="M20" s="28">
        <f t="shared" si="1"/>
        <v>0</v>
      </c>
      <c r="N20" s="28">
        <f t="shared" si="2"/>
        <v>1</v>
      </c>
    </row>
    <row r="21" spans="1:14" ht="27" customHeight="1">
      <c r="A21" s="29" t="s">
        <v>21</v>
      </c>
      <c r="B21" s="30" t="s">
        <v>7</v>
      </c>
      <c r="C21" s="55" t="str">
        <f>IF(B5&lt;&gt;"",B5,"")</f>
        <v>AMISTADI</v>
      </c>
      <c r="D21" s="55"/>
      <c r="E21" s="55"/>
      <c r="F21" s="31">
        <v>2</v>
      </c>
      <c r="G21" s="32">
        <v>1</v>
      </c>
      <c r="H21" s="59" t="str">
        <f>IF(B7&lt;&gt;"",B7,"")</f>
        <v>FAIVRE</v>
      </c>
      <c r="I21" s="59"/>
      <c r="J21" s="59"/>
      <c r="K21" s="33" t="s">
        <v>9</v>
      </c>
      <c r="L21" s="2"/>
      <c r="M21" s="28">
        <f t="shared" si="1"/>
        <v>1</v>
      </c>
      <c r="N21" s="28">
        <f t="shared" si="2"/>
        <v>0</v>
      </c>
    </row>
    <row r="22" spans="1:14" ht="27" customHeight="1">
      <c r="A22" s="29" t="s">
        <v>22</v>
      </c>
      <c r="B22" s="30" t="s">
        <v>6</v>
      </c>
      <c r="C22" s="55" t="str">
        <f>IF(B4&lt;&gt;"",B4,"")</f>
        <v>SIGU</v>
      </c>
      <c r="D22" s="55"/>
      <c r="E22" s="55"/>
      <c r="F22" s="31">
        <v>1</v>
      </c>
      <c r="G22" s="32">
        <v>2</v>
      </c>
      <c r="H22" s="59" t="str">
        <f>IF(B8&lt;&gt;"",B8,"")</f>
        <v>DIARD</v>
      </c>
      <c r="I22" s="59"/>
      <c r="J22" s="59"/>
      <c r="K22" s="33" t="s">
        <v>10</v>
      </c>
      <c r="L22" s="2"/>
      <c r="M22" s="28">
        <f t="shared" si="1"/>
        <v>0</v>
      </c>
      <c r="N22" s="28">
        <f t="shared" si="2"/>
        <v>1</v>
      </c>
    </row>
    <row r="23" spans="1:14" ht="27" customHeight="1">
      <c r="A23" s="29" t="s">
        <v>23</v>
      </c>
      <c r="B23" s="30" t="s">
        <v>8</v>
      </c>
      <c r="C23" s="55" t="str">
        <f>IF(B6&lt;&gt;"",B6,"")</f>
        <v>DUMONT</v>
      </c>
      <c r="D23" s="55"/>
      <c r="E23" s="55"/>
      <c r="F23" s="31">
        <v>1</v>
      </c>
      <c r="G23" s="32">
        <v>2</v>
      </c>
      <c r="H23" s="59" t="str">
        <f>IF(B9&lt;&gt;"",B9,"")</f>
        <v>LAMBERT</v>
      </c>
      <c r="I23" s="59"/>
      <c r="J23" s="59"/>
      <c r="K23" s="33" t="s">
        <v>11</v>
      </c>
      <c r="L23" s="2"/>
      <c r="M23" s="28">
        <f t="shared" si="1"/>
        <v>0</v>
      </c>
      <c r="N23" s="28">
        <f t="shared" si="2"/>
        <v>1</v>
      </c>
    </row>
    <row r="24" spans="1:14" ht="27" customHeight="1">
      <c r="A24" s="29" t="s">
        <v>24</v>
      </c>
      <c r="B24" s="30" t="s">
        <v>6</v>
      </c>
      <c r="C24" s="55" t="str">
        <f>IF(B4&lt;&gt;"",B4,"")</f>
        <v>SIGU</v>
      </c>
      <c r="D24" s="55"/>
      <c r="E24" s="55"/>
      <c r="F24" s="31">
        <v>0</v>
      </c>
      <c r="G24" s="32">
        <v>2</v>
      </c>
      <c r="H24" s="59" t="str">
        <f>IF(B7&lt;&gt;"",B7,"")</f>
        <v>FAIVRE</v>
      </c>
      <c r="I24" s="59"/>
      <c r="J24" s="59"/>
      <c r="K24" s="33" t="s">
        <v>9</v>
      </c>
      <c r="L24" s="2"/>
      <c r="M24" s="28">
        <f t="shared" si="1"/>
        <v>0</v>
      </c>
      <c r="N24" s="28">
        <f t="shared" si="2"/>
        <v>1</v>
      </c>
    </row>
    <row r="25" spans="1:14" ht="27" customHeight="1">
      <c r="A25" s="29" t="s">
        <v>25</v>
      </c>
      <c r="B25" s="30" t="s">
        <v>7</v>
      </c>
      <c r="C25" s="55" t="str">
        <f>IF(B5&lt;&gt;"",B5,"")</f>
        <v>AMISTADI</v>
      </c>
      <c r="D25" s="55"/>
      <c r="E25" s="55"/>
      <c r="F25" s="31">
        <v>2</v>
      </c>
      <c r="G25" s="32">
        <v>0</v>
      </c>
      <c r="H25" s="59" t="str">
        <f>IF(B8&lt;&gt;"",B8,"")</f>
        <v>DIARD</v>
      </c>
      <c r="I25" s="59"/>
      <c r="J25" s="59"/>
      <c r="K25" s="33" t="s">
        <v>10</v>
      </c>
      <c r="L25" s="2"/>
      <c r="M25" s="28">
        <f t="shared" si="1"/>
        <v>1</v>
      </c>
      <c r="N25" s="28">
        <f t="shared" si="2"/>
        <v>0</v>
      </c>
    </row>
    <row r="26" spans="1:14" ht="27" customHeight="1">
      <c r="A26" s="29" t="s">
        <v>26</v>
      </c>
      <c r="B26" s="30" t="s">
        <v>8</v>
      </c>
      <c r="C26" s="55" t="str">
        <f>IF(B6&lt;&gt;"",B6,"")</f>
        <v>DUMONT</v>
      </c>
      <c r="D26" s="55"/>
      <c r="E26" s="55"/>
      <c r="F26" s="31">
        <v>2</v>
      </c>
      <c r="G26" s="32">
        <v>1</v>
      </c>
      <c r="H26" s="59" t="str">
        <f>IF(B7&lt;&gt;"",B7,"")</f>
        <v>FAIVRE</v>
      </c>
      <c r="I26" s="59"/>
      <c r="J26" s="59"/>
      <c r="K26" s="33" t="s">
        <v>9</v>
      </c>
      <c r="L26" s="2"/>
      <c r="M26" s="28">
        <f t="shared" si="1"/>
        <v>1</v>
      </c>
      <c r="N26" s="28">
        <f t="shared" si="2"/>
        <v>0</v>
      </c>
    </row>
    <row r="27" spans="1:14" ht="27" customHeight="1" thickBot="1">
      <c r="A27" s="34" t="s">
        <v>27</v>
      </c>
      <c r="B27" s="35" t="s">
        <v>10</v>
      </c>
      <c r="C27" s="56" t="str">
        <f>IF(B8&lt;&gt;"",B8,"")</f>
        <v>DIARD</v>
      </c>
      <c r="D27" s="56"/>
      <c r="E27" s="56"/>
      <c r="F27" s="36">
        <v>1</v>
      </c>
      <c r="G27" s="37">
        <v>2</v>
      </c>
      <c r="H27" s="65" t="str">
        <f>IF(B9&lt;&gt;"",B9,"")</f>
        <v>LAMBERT</v>
      </c>
      <c r="I27" s="66"/>
      <c r="J27" s="66"/>
      <c r="K27" s="38" t="s">
        <v>11</v>
      </c>
      <c r="L27" s="2"/>
      <c r="M27" s="28">
        <f t="shared" si="1"/>
        <v>0</v>
      </c>
      <c r="N27" s="28">
        <f t="shared" si="2"/>
        <v>1</v>
      </c>
    </row>
    <row r="28" spans="1:13" ht="13.5" thickTop="1">
      <c r="A28" s="21"/>
      <c r="B28" s="21"/>
      <c r="L28" s="2"/>
      <c r="M28" s="2"/>
    </row>
    <row r="29" spans="1:13" ht="12.75">
      <c r="A29" s="21"/>
      <c r="B29" s="21"/>
      <c r="L29" s="2"/>
      <c r="M29" s="2"/>
    </row>
    <row r="30" spans="1:13" ht="12.75">
      <c r="A30" s="21"/>
      <c r="B30" s="21"/>
      <c r="L30" s="2"/>
      <c r="M30" s="2"/>
    </row>
    <row r="31" ht="12.75">
      <c r="L31" s="2"/>
    </row>
    <row r="32" ht="12.75">
      <c r="L32" s="2"/>
    </row>
    <row r="33" ht="12.75">
      <c r="L33" s="2"/>
    </row>
    <row r="34" ht="12.75">
      <c r="L34" s="2"/>
    </row>
    <row r="35" spans="3:12" ht="12.75">
      <c r="C35" s="28"/>
      <c r="D35" s="28"/>
      <c r="E35" s="28"/>
      <c r="F35" s="28"/>
      <c r="G35" s="28"/>
      <c r="H35" s="28"/>
      <c r="I35" s="28"/>
      <c r="J35" s="28"/>
      <c r="K35" s="28"/>
      <c r="L35" s="2"/>
    </row>
    <row r="36" spans="3:12" ht="12.75">
      <c r="C36" s="28"/>
      <c r="D36" s="28"/>
      <c r="E36" s="28"/>
      <c r="F36" s="28"/>
      <c r="G36" s="28"/>
      <c r="H36" s="28"/>
      <c r="I36" s="28"/>
      <c r="J36" s="28"/>
      <c r="K36" s="28"/>
      <c r="L36" s="2"/>
    </row>
    <row r="37" spans="3:12" ht="12.75">
      <c r="C37" s="28"/>
      <c r="D37" s="28"/>
      <c r="E37" s="28"/>
      <c r="F37" s="28"/>
      <c r="G37" s="28"/>
      <c r="H37" s="28"/>
      <c r="I37" s="28"/>
      <c r="J37" s="28"/>
      <c r="K37" s="28"/>
      <c r="L37" s="2"/>
    </row>
  </sheetData>
  <mergeCells count="39">
    <mergeCell ref="H27:J27"/>
    <mergeCell ref="B5:E5"/>
    <mergeCell ref="B4:E4"/>
    <mergeCell ref="B6:E6"/>
    <mergeCell ref="B7:E7"/>
    <mergeCell ref="B8:E8"/>
    <mergeCell ref="B9:E9"/>
    <mergeCell ref="H23:J23"/>
    <mergeCell ref="H24:J24"/>
    <mergeCell ref="H25:J25"/>
    <mergeCell ref="H13:J13"/>
    <mergeCell ref="H14:J14"/>
    <mergeCell ref="H15:J15"/>
    <mergeCell ref="H16:J16"/>
    <mergeCell ref="C24:E24"/>
    <mergeCell ref="H26:J26"/>
    <mergeCell ref="C16:E16"/>
    <mergeCell ref="C17:E17"/>
    <mergeCell ref="H17:J17"/>
    <mergeCell ref="C22:E22"/>
    <mergeCell ref="H18:J18"/>
    <mergeCell ref="B3:E3"/>
    <mergeCell ref="C23:E23"/>
    <mergeCell ref="C13:E13"/>
    <mergeCell ref="C14:E14"/>
    <mergeCell ref="C18:E18"/>
    <mergeCell ref="C19:E19"/>
    <mergeCell ref="C20:E20"/>
    <mergeCell ref="C21:E21"/>
    <mergeCell ref="A1:K1"/>
    <mergeCell ref="C26:E26"/>
    <mergeCell ref="C27:E27"/>
    <mergeCell ref="A11:K11"/>
    <mergeCell ref="H19:J19"/>
    <mergeCell ref="H20:J20"/>
    <mergeCell ref="H21:J21"/>
    <mergeCell ref="H22:J22"/>
    <mergeCell ref="C25:E25"/>
    <mergeCell ref="C15:E15"/>
  </mergeCells>
  <printOptions vertic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85" r:id="rId1"/>
  <ignoredErrors>
    <ignoredError sqref="H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="60" zoomScaleNormal="60" workbookViewId="0" topLeftCell="A5">
      <selection activeCell="B7" sqref="B7:E7"/>
    </sheetView>
  </sheetViews>
  <sheetFormatPr defaultColWidth="11.421875" defaultRowHeight="12.75"/>
  <cols>
    <col min="1" max="1" width="11.421875" style="3" customWidth="1"/>
    <col min="2" max="2" width="6.7109375" style="3" customWidth="1"/>
    <col min="3" max="10" width="10.7109375" style="7" customWidth="1"/>
    <col min="11" max="11" width="6.7109375" style="7" customWidth="1"/>
    <col min="12" max="12" width="4.421875" style="0" customWidth="1"/>
  </cols>
  <sheetData>
    <row r="1" spans="1:13" ht="30">
      <c r="A1" s="54" t="s">
        <v>28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2"/>
      <c r="M1" s="2"/>
    </row>
    <row r="2" spans="1:13" ht="1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</row>
    <row r="3" spans="2:13" ht="39.75" thickBot="1" thickTop="1">
      <c r="B3" s="60" t="s">
        <v>0</v>
      </c>
      <c r="C3" s="61"/>
      <c r="D3" s="61"/>
      <c r="E3" s="62"/>
      <c r="F3" s="4" t="s">
        <v>1</v>
      </c>
      <c r="G3" s="4" t="s">
        <v>2</v>
      </c>
      <c r="H3" s="5" t="s">
        <v>3</v>
      </c>
      <c r="I3" s="6" t="s">
        <v>4</v>
      </c>
      <c r="J3" s="5" t="s">
        <v>5</v>
      </c>
      <c r="M3" s="2"/>
    </row>
    <row r="4" spans="1:13" ht="27.75" customHeight="1" thickTop="1">
      <c r="A4" s="8" t="s">
        <v>6</v>
      </c>
      <c r="B4" s="70" t="s">
        <v>29</v>
      </c>
      <c r="C4" s="71"/>
      <c r="D4" s="71"/>
      <c r="E4" s="72"/>
      <c r="F4" s="9">
        <v>1</v>
      </c>
      <c r="G4" s="10">
        <f>M13+M16+M20+M22+M24</f>
        <v>4</v>
      </c>
      <c r="H4" s="11">
        <f aca="true" t="shared" si="0" ref="H4:H9">I4-J4</f>
        <v>7</v>
      </c>
      <c r="I4" s="12">
        <f>F13+F16+F20+F24+F22</f>
        <v>9</v>
      </c>
      <c r="J4" s="11">
        <f>G13+G16+G20+G24+G22</f>
        <v>2</v>
      </c>
      <c r="M4" s="2"/>
    </row>
    <row r="5" spans="1:13" ht="27.75" customHeight="1">
      <c r="A5" s="8" t="s">
        <v>7</v>
      </c>
      <c r="B5" s="67" t="s">
        <v>30</v>
      </c>
      <c r="C5" s="68"/>
      <c r="D5" s="68"/>
      <c r="E5" s="69"/>
      <c r="F5" s="13">
        <v>3</v>
      </c>
      <c r="G5" s="14">
        <f>N13+M17+M19+M21+M25</f>
        <v>3</v>
      </c>
      <c r="H5" s="15">
        <f t="shared" si="0"/>
        <v>1</v>
      </c>
      <c r="I5" s="16">
        <f>G13+F17+F19+F21+F25</f>
        <v>6</v>
      </c>
      <c r="J5" s="15">
        <f>F13+G17+G19+G21+G25</f>
        <v>5</v>
      </c>
      <c r="M5" s="2"/>
    </row>
    <row r="6" spans="1:13" ht="27.75" customHeight="1">
      <c r="A6" s="8" t="s">
        <v>8</v>
      </c>
      <c r="B6" s="67" t="s">
        <v>31</v>
      </c>
      <c r="C6" s="68"/>
      <c r="D6" s="68"/>
      <c r="E6" s="69"/>
      <c r="F6" s="13">
        <v>6</v>
      </c>
      <c r="G6" s="14">
        <f>M14+N16+N19+M23+M26</f>
        <v>1</v>
      </c>
      <c r="H6" s="15">
        <f t="shared" si="0"/>
        <v>-6</v>
      </c>
      <c r="I6" s="16">
        <f>F14+G16+G19+F23+F26</f>
        <v>2</v>
      </c>
      <c r="J6" s="15">
        <f>G14+F16+F19+G23+G26</f>
        <v>8</v>
      </c>
      <c r="M6" s="2"/>
    </row>
    <row r="7" spans="1:13" ht="27.75" customHeight="1">
      <c r="A7" s="8" t="s">
        <v>9</v>
      </c>
      <c r="B7" s="67" t="s">
        <v>32</v>
      </c>
      <c r="C7" s="68"/>
      <c r="D7" s="68"/>
      <c r="E7" s="69"/>
      <c r="F7" s="13">
        <v>4</v>
      </c>
      <c r="G7" s="14">
        <f>M15+M18+N21+N24+N26</f>
        <v>2</v>
      </c>
      <c r="H7" s="15">
        <f t="shared" si="0"/>
        <v>-1</v>
      </c>
      <c r="I7" s="16">
        <f>F15+F18+G21+G24+G26</f>
        <v>6</v>
      </c>
      <c r="J7" s="15">
        <f>G15+G18+F21+F24+F26</f>
        <v>7</v>
      </c>
      <c r="M7" s="2"/>
    </row>
    <row r="8" spans="1:13" ht="27.75" customHeight="1">
      <c r="A8" s="8" t="s">
        <v>10</v>
      </c>
      <c r="B8" s="67" t="s">
        <v>33</v>
      </c>
      <c r="C8" s="68"/>
      <c r="D8" s="68"/>
      <c r="E8" s="69"/>
      <c r="F8" s="13">
        <v>2</v>
      </c>
      <c r="G8" s="14">
        <f>N14+N18+N22+N25+M27</f>
        <v>3</v>
      </c>
      <c r="H8" s="15">
        <f t="shared" si="0"/>
        <v>1</v>
      </c>
      <c r="I8" s="16">
        <f>G14+G18+G22+G25+F27</f>
        <v>6</v>
      </c>
      <c r="J8" s="15">
        <f>F14+F18+F22+F25+G27</f>
        <v>5</v>
      </c>
      <c r="M8" s="2"/>
    </row>
    <row r="9" spans="1:13" ht="27.75" customHeight="1" thickBot="1">
      <c r="A9" s="8" t="s">
        <v>11</v>
      </c>
      <c r="B9" s="73" t="s">
        <v>34</v>
      </c>
      <c r="C9" s="74"/>
      <c r="D9" s="74"/>
      <c r="E9" s="75"/>
      <c r="F9" s="17">
        <v>5</v>
      </c>
      <c r="G9" s="18">
        <f>N15+N17+N20+N23+N27</f>
        <v>2</v>
      </c>
      <c r="H9" s="19">
        <f t="shared" si="0"/>
        <v>-2</v>
      </c>
      <c r="I9" s="20">
        <f>G15+G17+G20+G23+G27</f>
        <v>5</v>
      </c>
      <c r="J9" s="19">
        <f>F15+F17+F20+F23+F27</f>
        <v>7</v>
      </c>
      <c r="M9" s="2"/>
    </row>
    <row r="10" spans="1:13" ht="18.75" customHeight="1" thickTop="1">
      <c r="A10" s="21"/>
      <c r="B10" s="21"/>
      <c r="C10" s="22"/>
      <c r="D10" s="22"/>
      <c r="E10" s="22"/>
      <c r="F10" s="22"/>
      <c r="G10" s="22"/>
      <c r="H10" s="22"/>
      <c r="I10" s="22"/>
      <c r="J10" s="22"/>
      <c r="M10" s="2"/>
    </row>
    <row r="11" spans="1:13" ht="153" customHeight="1">
      <c r="A11" s="57" t="s">
        <v>12</v>
      </c>
      <c r="B11" s="57"/>
      <c r="C11" s="58"/>
      <c r="D11" s="58"/>
      <c r="E11" s="58"/>
      <c r="F11" s="58"/>
      <c r="G11" s="58"/>
      <c r="H11" s="58"/>
      <c r="I11" s="58"/>
      <c r="J11" s="58"/>
      <c r="K11" s="58"/>
      <c r="M11" s="2"/>
    </row>
    <row r="12" spans="1:13" ht="21.75" customHeight="1" thickBot="1">
      <c r="A12" s="21"/>
      <c r="B12" s="21"/>
      <c r="C12"/>
      <c r="D12"/>
      <c r="E12"/>
      <c r="F12"/>
      <c r="G12"/>
      <c r="H12"/>
      <c r="I12"/>
      <c r="J12"/>
      <c r="K12"/>
      <c r="M12" s="2"/>
    </row>
    <row r="13" spans="1:14" ht="27" customHeight="1" thickTop="1">
      <c r="A13" s="23" t="s">
        <v>13</v>
      </c>
      <c r="B13" s="24" t="s">
        <v>6</v>
      </c>
      <c r="C13" s="63" t="str">
        <f>IF(B4&lt;&gt;"",B4,"")</f>
        <v>DOUGLAS</v>
      </c>
      <c r="D13" s="63"/>
      <c r="E13" s="63"/>
      <c r="F13" s="25">
        <v>2</v>
      </c>
      <c r="G13" s="26">
        <v>0</v>
      </c>
      <c r="H13" s="64" t="str">
        <f>IF(B5&lt;&gt;"",B5,"")</f>
        <v>ROYET</v>
      </c>
      <c r="I13" s="64"/>
      <c r="J13" s="64"/>
      <c r="K13" s="27" t="s">
        <v>7</v>
      </c>
      <c r="M13" s="28">
        <f>IF(F13&lt;2,0,1)</f>
        <v>1</v>
      </c>
      <c r="N13" s="28">
        <f>IF(G13&lt;2,0,1)</f>
        <v>0</v>
      </c>
    </row>
    <row r="14" spans="1:14" ht="27" customHeight="1">
      <c r="A14" s="29" t="s">
        <v>14</v>
      </c>
      <c r="B14" s="30" t="s">
        <v>8</v>
      </c>
      <c r="C14" s="55" t="str">
        <f>IF(B6&lt;&gt;"",B6,"")</f>
        <v>FULLER</v>
      </c>
      <c r="D14" s="55"/>
      <c r="E14" s="55"/>
      <c r="F14" s="31">
        <v>0</v>
      </c>
      <c r="G14" s="32">
        <v>2</v>
      </c>
      <c r="H14" s="59" t="str">
        <f>IF(B8&lt;&gt;"",B8,"")</f>
        <v>ANNAT</v>
      </c>
      <c r="I14" s="59"/>
      <c r="J14" s="59"/>
      <c r="K14" s="33" t="s">
        <v>10</v>
      </c>
      <c r="M14" s="28">
        <f aca="true" t="shared" si="1" ref="M14:M27">IF(F14&lt;2,0,1)</f>
        <v>0</v>
      </c>
      <c r="N14" s="28">
        <f aca="true" t="shared" si="2" ref="N14:N27">IF(G14&lt;2,0,1)</f>
        <v>1</v>
      </c>
    </row>
    <row r="15" spans="1:14" ht="27" customHeight="1">
      <c r="A15" s="29" t="s">
        <v>15</v>
      </c>
      <c r="B15" s="30" t="s">
        <v>9</v>
      </c>
      <c r="C15" s="55" t="str">
        <f>IF(B7&lt;&gt;"",B7,"")</f>
        <v>BERTHEZENNE</v>
      </c>
      <c r="D15" s="55"/>
      <c r="E15" s="55"/>
      <c r="F15" s="31">
        <v>1</v>
      </c>
      <c r="G15" s="32">
        <v>2</v>
      </c>
      <c r="H15" s="59" t="str">
        <f>IF(B9&lt;&gt;"",B9,"")</f>
        <v>ZIMMERMANN</v>
      </c>
      <c r="I15" s="59"/>
      <c r="J15" s="59"/>
      <c r="K15" s="33" t="s">
        <v>11</v>
      </c>
      <c r="M15" s="28">
        <f t="shared" si="1"/>
        <v>0</v>
      </c>
      <c r="N15" s="28">
        <f t="shared" si="2"/>
        <v>1</v>
      </c>
    </row>
    <row r="16" spans="1:14" ht="27" customHeight="1">
      <c r="A16" s="29" t="s">
        <v>16</v>
      </c>
      <c r="B16" s="30" t="s">
        <v>6</v>
      </c>
      <c r="C16" s="55" t="str">
        <f>IF(B4&lt;&gt;"",B4,"")</f>
        <v>DOUGLAS</v>
      </c>
      <c r="D16" s="55"/>
      <c r="E16" s="55"/>
      <c r="F16" s="31">
        <v>2</v>
      </c>
      <c r="G16" s="32">
        <v>0</v>
      </c>
      <c r="H16" s="59" t="str">
        <f>IF(B6&lt;&gt;"",B6,"")</f>
        <v>FULLER</v>
      </c>
      <c r="I16" s="59"/>
      <c r="J16" s="59"/>
      <c r="K16" s="33" t="s">
        <v>8</v>
      </c>
      <c r="M16" s="28">
        <f t="shared" si="1"/>
        <v>1</v>
      </c>
      <c r="N16" s="28">
        <f t="shared" si="2"/>
        <v>0</v>
      </c>
    </row>
    <row r="17" spans="1:14" ht="27" customHeight="1">
      <c r="A17" s="29" t="s">
        <v>17</v>
      </c>
      <c r="B17" s="30" t="s">
        <v>7</v>
      </c>
      <c r="C17" s="55" t="str">
        <f>IF(B5&lt;&gt;"",B5,"")</f>
        <v>ROYET</v>
      </c>
      <c r="D17" s="55"/>
      <c r="E17" s="55"/>
      <c r="F17" s="31">
        <v>2</v>
      </c>
      <c r="G17" s="32">
        <v>0</v>
      </c>
      <c r="H17" s="59" t="str">
        <f>IF(B9&lt;&gt;"",B9,"")</f>
        <v>ZIMMERMANN</v>
      </c>
      <c r="I17" s="59"/>
      <c r="J17" s="59"/>
      <c r="K17" s="33" t="s">
        <v>11</v>
      </c>
      <c r="M17" s="28">
        <f t="shared" si="1"/>
        <v>1</v>
      </c>
      <c r="N17" s="28">
        <f t="shared" si="2"/>
        <v>0</v>
      </c>
    </row>
    <row r="18" spans="1:14" ht="27" customHeight="1">
      <c r="A18" s="29" t="s">
        <v>18</v>
      </c>
      <c r="B18" s="30" t="s">
        <v>9</v>
      </c>
      <c r="C18" s="55" t="str">
        <f>IF(B7&lt;&gt;"",B7,"")</f>
        <v>BERTHEZENNE</v>
      </c>
      <c r="D18" s="55"/>
      <c r="E18" s="55"/>
      <c r="F18" s="31">
        <v>2</v>
      </c>
      <c r="G18" s="32">
        <v>0</v>
      </c>
      <c r="H18" s="59" t="str">
        <f>IF(B8&lt;&gt;"",B8,"")</f>
        <v>ANNAT</v>
      </c>
      <c r="I18" s="59"/>
      <c r="J18" s="59"/>
      <c r="K18" s="33" t="s">
        <v>10</v>
      </c>
      <c r="L18" s="2"/>
      <c r="M18" s="28">
        <f t="shared" si="1"/>
        <v>1</v>
      </c>
      <c r="N18" s="28">
        <f t="shared" si="2"/>
        <v>0</v>
      </c>
    </row>
    <row r="19" spans="1:14" ht="27" customHeight="1">
      <c r="A19" s="29" t="s">
        <v>19</v>
      </c>
      <c r="B19" s="30" t="s">
        <v>7</v>
      </c>
      <c r="C19" s="55" t="str">
        <f>IF(B5&lt;&gt;"",B5,"")</f>
        <v>ROYET</v>
      </c>
      <c r="D19" s="55"/>
      <c r="E19" s="55"/>
      <c r="F19" s="31">
        <v>2</v>
      </c>
      <c r="G19" s="32">
        <v>0</v>
      </c>
      <c r="H19" s="59" t="str">
        <f>IF(B6&lt;&gt;"",B6,"")</f>
        <v>FULLER</v>
      </c>
      <c r="I19" s="59"/>
      <c r="J19" s="59"/>
      <c r="K19" s="33" t="s">
        <v>8</v>
      </c>
      <c r="L19" s="2"/>
      <c r="M19" s="28">
        <f t="shared" si="1"/>
        <v>1</v>
      </c>
      <c r="N19" s="28">
        <f t="shared" si="2"/>
        <v>0</v>
      </c>
    </row>
    <row r="20" spans="1:14" ht="27" customHeight="1">
      <c r="A20" s="29" t="s">
        <v>20</v>
      </c>
      <c r="B20" s="30" t="s">
        <v>6</v>
      </c>
      <c r="C20" s="55" t="str">
        <f>IF(B4&lt;&gt;"",B4,"")</f>
        <v>DOUGLAS</v>
      </c>
      <c r="D20" s="55"/>
      <c r="E20" s="55"/>
      <c r="F20" s="31">
        <v>2</v>
      </c>
      <c r="G20" s="32">
        <v>0</v>
      </c>
      <c r="H20" s="59" t="str">
        <f>IF(B9&lt;&gt;"",B9,"")</f>
        <v>ZIMMERMANN</v>
      </c>
      <c r="I20" s="59"/>
      <c r="J20" s="59"/>
      <c r="K20" s="33" t="s">
        <v>11</v>
      </c>
      <c r="L20" s="2"/>
      <c r="M20" s="28">
        <f t="shared" si="1"/>
        <v>1</v>
      </c>
      <c r="N20" s="28">
        <f t="shared" si="2"/>
        <v>0</v>
      </c>
    </row>
    <row r="21" spans="1:14" ht="27" customHeight="1">
      <c r="A21" s="29" t="s">
        <v>21</v>
      </c>
      <c r="B21" s="30" t="s">
        <v>7</v>
      </c>
      <c r="C21" s="55" t="str">
        <f>IF(B5&lt;&gt;"",B5,"")</f>
        <v>ROYET</v>
      </c>
      <c r="D21" s="55"/>
      <c r="E21" s="55"/>
      <c r="F21" s="31">
        <v>2</v>
      </c>
      <c r="G21" s="32">
        <v>1</v>
      </c>
      <c r="H21" s="59" t="str">
        <f>IF(B7&lt;&gt;"",B7,"")</f>
        <v>BERTHEZENNE</v>
      </c>
      <c r="I21" s="59"/>
      <c r="J21" s="59"/>
      <c r="K21" s="33" t="s">
        <v>9</v>
      </c>
      <c r="L21" s="2"/>
      <c r="M21" s="28">
        <f t="shared" si="1"/>
        <v>1</v>
      </c>
      <c r="N21" s="28">
        <f t="shared" si="2"/>
        <v>0</v>
      </c>
    </row>
    <row r="22" spans="1:14" ht="27" customHeight="1">
      <c r="A22" s="29" t="s">
        <v>22</v>
      </c>
      <c r="B22" s="30" t="s">
        <v>6</v>
      </c>
      <c r="C22" s="55" t="str">
        <f>IF(B4&lt;&gt;"",B4,"")</f>
        <v>DOUGLAS</v>
      </c>
      <c r="D22" s="55"/>
      <c r="E22" s="55"/>
      <c r="F22" s="31">
        <v>2</v>
      </c>
      <c r="G22" s="32">
        <v>0</v>
      </c>
      <c r="H22" s="59" t="str">
        <f>IF(B8&lt;&gt;"",B8,"")</f>
        <v>ANNAT</v>
      </c>
      <c r="I22" s="59"/>
      <c r="J22" s="59"/>
      <c r="K22" s="33" t="s">
        <v>10</v>
      </c>
      <c r="L22" s="2"/>
      <c r="M22" s="28">
        <f t="shared" si="1"/>
        <v>1</v>
      </c>
      <c r="N22" s="28">
        <f t="shared" si="2"/>
        <v>0</v>
      </c>
    </row>
    <row r="23" spans="1:14" ht="27" customHeight="1">
      <c r="A23" s="29" t="s">
        <v>23</v>
      </c>
      <c r="B23" s="30" t="s">
        <v>8</v>
      </c>
      <c r="C23" s="55" t="str">
        <f>IF(B6&lt;&gt;"",B6,"")</f>
        <v>FULLER</v>
      </c>
      <c r="D23" s="55"/>
      <c r="E23" s="55"/>
      <c r="F23" s="31">
        <v>0</v>
      </c>
      <c r="G23" s="32">
        <v>2</v>
      </c>
      <c r="H23" s="59" t="str">
        <f>IF(B9&lt;&gt;"",B9,"")</f>
        <v>ZIMMERMANN</v>
      </c>
      <c r="I23" s="59"/>
      <c r="J23" s="59"/>
      <c r="K23" s="33" t="s">
        <v>11</v>
      </c>
      <c r="L23" s="2"/>
      <c r="M23" s="28">
        <f t="shared" si="1"/>
        <v>0</v>
      </c>
      <c r="N23" s="28">
        <f t="shared" si="2"/>
        <v>1</v>
      </c>
    </row>
    <row r="24" spans="1:14" ht="27" customHeight="1">
      <c r="A24" s="29" t="s">
        <v>24</v>
      </c>
      <c r="B24" s="30" t="s">
        <v>6</v>
      </c>
      <c r="C24" s="55" t="str">
        <f>IF(B4&lt;&gt;"",B4,"")</f>
        <v>DOUGLAS</v>
      </c>
      <c r="D24" s="55"/>
      <c r="E24" s="55"/>
      <c r="F24" s="31">
        <v>1</v>
      </c>
      <c r="G24" s="32">
        <v>2</v>
      </c>
      <c r="H24" s="59" t="str">
        <f>IF(B7&lt;&gt;"",B7,"")</f>
        <v>BERTHEZENNE</v>
      </c>
      <c r="I24" s="59"/>
      <c r="J24" s="59"/>
      <c r="K24" s="33" t="s">
        <v>9</v>
      </c>
      <c r="L24" s="2"/>
      <c r="M24" s="28">
        <f t="shared" si="1"/>
        <v>0</v>
      </c>
      <c r="N24" s="28">
        <f t="shared" si="2"/>
        <v>1</v>
      </c>
    </row>
    <row r="25" spans="1:14" ht="27" customHeight="1">
      <c r="A25" s="29" t="s">
        <v>25</v>
      </c>
      <c r="B25" s="30" t="s">
        <v>7</v>
      </c>
      <c r="C25" s="55" t="str">
        <f>IF(B5&lt;&gt;"",B5,"")</f>
        <v>ROYET</v>
      </c>
      <c r="D25" s="55"/>
      <c r="E25" s="55"/>
      <c r="F25" s="31">
        <v>0</v>
      </c>
      <c r="G25" s="32">
        <v>2</v>
      </c>
      <c r="H25" s="59" t="str">
        <f>IF(B8&lt;&gt;"",B8,"")</f>
        <v>ANNAT</v>
      </c>
      <c r="I25" s="59"/>
      <c r="J25" s="59"/>
      <c r="K25" s="33" t="s">
        <v>10</v>
      </c>
      <c r="L25" s="2"/>
      <c r="M25" s="28">
        <f t="shared" si="1"/>
        <v>0</v>
      </c>
      <c r="N25" s="28">
        <f t="shared" si="2"/>
        <v>1</v>
      </c>
    </row>
    <row r="26" spans="1:14" ht="27" customHeight="1">
      <c r="A26" s="29" t="s">
        <v>26</v>
      </c>
      <c r="B26" s="30" t="s">
        <v>8</v>
      </c>
      <c r="C26" s="55" t="str">
        <f>IF(B6&lt;&gt;"",B6,"")</f>
        <v>FULLER</v>
      </c>
      <c r="D26" s="55"/>
      <c r="E26" s="55"/>
      <c r="F26" s="31">
        <v>2</v>
      </c>
      <c r="G26" s="32">
        <v>0</v>
      </c>
      <c r="H26" s="59" t="str">
        <f>IF(B7&lt;&gt;"",B7,"")</f>
        <v>BERTHEZENNE</v>
      </c>
      <c r="I26" s="59"/>
      <c r="J26" s="59"/>
      <c r="K26" s="33" t="s">
        <v>9</v>
      </c>
      <c r="L26" s="2"/>
      <c r="M26" s="28">
        <f t="shared" si="1"/>
        <v>1</v>
      </c>
      <c r="N26" s="28">
        <f t="shared" si="2"/>
        <v>0</v>
      </c>
    </row>
    <row r="27" spans="1:14" ht="27" customHeight="1" thickBot="1">
      <c r="A27" s="34" t="s">
        <v>27</v>
      </c>
      <c r="B27" s="35" t="s">
        <v>10</v>
      </c>
      <c r="C27" s="56" t="str">
        <f>IF(B8&lt;&gt;"",B8,"")</f>
        <v>ANNAT</v>
      </c>
      <c r="D27" s="56"/>
      <c r="E27" s="56"/>
      <c r="F27" s="36">
        <v>2</v>
      </c>
      <c r="G27" s="37">
        <v>1</v>
      </c>
      <c r="H27" s="65" t="str">
        <f>IF(B9&lt;&gt;"",B9,"")</f>
        <v>ZIMMERMANN</v>
      </c>
      <c r="I27" s="66"/>
      <c r="J27" s="66"/>
      <c r="K27" s="38" t="s">
        <v>11</v>
      </c>
      <c r="L27" s="2"/>
      <c r="M27" s="28">
        <f t="shared" si="1"/>
        <v>1</v>
      </c>
      <c r="N27" s="28">
        <f t="shared" si="2"/>
        <v>0</v>
      </c>
    </row>
    <row r="28" spans="1:13" ht="13.5" thickTop="1">
      <c r="A28" s="21"/>
      <c r="B28" s="21"/>
      <c r="L28" s="2"/>
      <c r="M28" s="2"/>
    </row>
    <row r="29" spans="1:13" ht="12.75">
      <c r="A29" s="21"/>
      <c r="B29" s="21"/>
      <c r="L29" s="2"/>
      <c r="M29" s="2"/>
    </row>
    <row r="30" spans="1:13" ht="12.75">
      <c r="A30" s="21"/>
      <c r="B30" s="21"/>
      <c r="L30" s="2"/>
      <c r="M30" s="2"/>
    </row>
    <row r="31" ht="12.75">
      <c r="L31" s="2"/>
    </row>
    <row r="32" ht="12.75">
      <c r="L32" s="2"/>
    </row>
    <row r="33" ht="12.75">
      <c r="L33" s="2"/>
    </row>
    <row r="34" ht="12.75">
      <c r="L34" s="2"/>
    </row>
    <row r="35" spans="3:12" ht="12.75">
      <c r="C35" s="28"/>
      <c r="D35" s="28"/>
      <c r="E35" s="28"/>
      <c r="F35" s="28"/>
      <c r="G35" s="28"/>
      <c r="H35" s="28"/>
      <c r="I35" s="28"/>
      <c r="J35" s="28"/>
      <c r="K35" s="28"/>
      <c r="L35" s="2"/>
    </row>
    <row r="36" spans="3:12" ht="12.75">
      <c r="C36" s="28"/>
      <c r="D36" s="28"/>
      <c r="E36" s="28"/>
      <c r="F36" s="28"/>
      <c r="G36" s="28"/>
      <c r="H36" s="28"/>
      <c r="I36" s="28"/>
      <c r="J36" s="28"/>
      <c r="K36" s="28"/>
      <c r="L36" s="2"/>
    </row>
    <row r="37" spans="3:12" ht="12.75">
      <c r="C37" s="28"/>
      <c r="D37" s="28"/>
      <c r="E37" s="28"/>
      <c r="F37" s="28"/>
      <c r="G37" s="28"/>
      <c r="H37" s="28"/>
      <c r="I37" s="28"/>
      <c r="J37" s="28"/>
      <c r="K37" s="28"/>
      <c r="L37" s="2"/>
    </row>
  </sheetData>
  <mergeCells count="39">
    <mergeCell ref="H27:J27"/>
    <mergeCell ref="B5:E5"/>
    <mergeCell ref="B4:E4"/>
    <mergeCell ref="B6:E6"/>
    <mergeCell ref="B7:E7"/>
    <mergeCell ref="B8:E8"/>
    <mergeCell ref="B9:E9"/>
    <mergeCell ref="H23:J23"/>
    <mergeCell ref="H24:J24"/>
    <mergeCell ref="H25:J25"/>
    <mergeCell ref="H13:J13"/>
    <mergeCell ref="H14:J14"/>
    <mergeCell ref="H15:J15"/>
    <mergeCell ref="H16:J16"/>
    <mergeCell ref="C24:E24"/>
    <mergeCell ref="H26:J26"/>
    <mergeCell ref="C16:E16"/>
    <mergeCell ref="C17:E17"/>
    <mergeCell ref="H17:J17"/>
    <mergeCell ref="C22:E22"/>
    <mergeCell ref="H18:J18"/>
    <mergeCell ref="B3:E3"/>
    <mergeCell ref="C23:E23"/>
    <mergeCell ref="C13:E13"/>
    <mergeCell ref="C14:E14"/>
    <mergeCell ref="C18:E18"/>
    <mergeCell ref="C19:E19"/>
    <mergeCell ref="C20:E20"/>
    <mergeCell ref="C21:E21"/>
    <mergeCell ref="A1:K1"/>
    <mergeCell ref="C26:E26"/>
    <mergeCell ref="C27:E27"/>
    <mergeCell ref="A11:K11"/>
    <mergeCell ref="H19:J19"/>
    <mergeCell ref="H20:J20"/>
    <mergeCell ref="H21:J21"/>
    <mergeCell ref="H22:J22"/>
    <mergeCell ref="C25:E25"/>
    <mergeCell ref="C15:E15"/>
  </mergeCells>
  <printOptions vertic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85" r:id="rId1"/>
  <ignoredErrors>
    <ignoredError sqref="H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19"/>
  <sheetViews>
    <sheetView tabSelected="1" zoomScale="50" zoomScaleNormal="50" workbookViewId="0" topLeftCell="A1">
      <selection activeCell="H19" sqref="H19"/>
    </sheetView>
  </sheetViews>
  <sheetFormatPr defaultColWidth="11.421875" defaultRowHeight="12.75"/>
  <cols>
    <col min="1" max="1" width="24.57421875" style="2" customWidth="1"/>
    <col min="2" max="2" width="30.7109375" style="2" customWidth="1"/>
    <col min="3" max="3" width="11.421875" style="2" customWidth="1"/>
    <col min="4" max="5" width="9.7109375" style="2" customWidth="1"/>
    <col min="6" max="6" width="30.7109375" style="2" customWidth="1"/>
    <col min="7" max="7" width="11.421875" style="2" customWidth="1"/>
    <col min="8" max="9" width="9.7109375" style="2" customWidth="1"/>
    <col min="10" max="10" width="30.8515625" style="2" customWidth="1"/>
    <col min="11" max="16384" width="11.421875" style="2" customWidth="1"/>
  </cols>
  <sheetData>
    <row r="1" ht="33.75" customHeight="1"/>
    <row r="2" ht="41.25" customHeight="1"/>
    <row r="3" ht="65.25" customHeight="1"/>
    <row r="4" spans="2:11" s="39" customFormat="1" ht="71.25" customHeight="1">
      <c r="B4" s="76" t="s">
        <v>42</v>
      </c>
      <c r="C4" s="77"/>
      <c r="D4" s="40"/>
      <c r="E4" s="40"/>
      <c r="F4" s="76" t="s">
        <v>43</v>
      </c>
      <c r="G4" s="77"/>
      <c r="H4" s="40"/>
      <c r="I4" s="40"/>
      <c r="J4" s="76" t="s">
        <v>44</v>
      </c>
      <c r="K4" s="77"/>
    </row>
    <row r="5" spans="3:11" ht="29.25" customHeight="1" thickBot="1">
      <c r="C5" s="41"/>
      <c r="G5" s="41"/>
      <c r="K5" s="41"/>
    </row>
    <row r="6" spans="1:12" ht="29.25" customHeight="1">
      <c r="A6" s="42" t="s">
        <v>45</v>
      </c>
      <c r="B6" s="43" t="s">
        <v>29</v>
      </c>
      <c r="C6" s="44">
        <v>3</v>
      </c>
      <c r="D6" s="45"/>
      <c r="E6" s="46"/>
      <c r="F6" s="46"/>
      <c r="G6" s="46"/>
      <c r="H6" s="46"/>
      <c r="I6" s="46"/>
      <c r="J6" s="46"/>
      <c r="K6" s="46"/>
      <c r="L6" s="47"/>
    </row>
    <row r="7" spans="1:12" ht="29.25" customHeight="1" thickBot="1">
      <c r="A7" s="42" t="s">
        <v>46</v>
      </c>
      <c r="B7" s="48" t="s">
        <v>39</v>
      </c>
      <c r="C7" s="49">
        <v>2</v>
      </c>
      <c r="D7" s="50"/>
      <c r="E7" s="46"/>
      <c r="F7" s="46"/>
      <c r="G7" s="46"/>
      <c r="H7" s="46"/>
      <c r="I7" s="46"/>
      <c r="J7" s="46"/>
      <c r="K7" s="46"/>
      <c r="L7" s="47"/>
    </row>
    <row r="8" spans="1:12" ht="29.25" customHeight="1">
      <c r="A8" s="42"/>
      <c r="B8" s="51"/>
      <c r="C8" s="51"/>
      <c r="D8" s="50"/>
      <c r="E8" s="52"/>
      <c r="F8" s="43" t="s">
        <v>29</v>
      </c>
      <c r="G8" s="44">
        <v>4</v>
      </c>
      <c r="H8" s="45"/>
      <c r="I8" s="46"/>
      <c r="J8" s="46"/>
      <c r="K8" s="46"/>
      <c r="L8" s="47"/>
    </row>
    <row r="9" spans="1:12" ht="29.25" customHeight="1" thickBot="1">
      <c r="A9" s="42"/>
      <c r="B9" s="51"/>
      <c r="C9" s="51"/>
      <c r="D9" s="50"/>
      <c r="E9" s="46"/>
      <c r="F9" s="48" t="s">
        <v>37</v>
      </c>
      <c r="G9" s="49">
        <v>3</v>
      </c>
      <c r="H9" s="50"/>
      <c r="I9" s="46"/>
      <c r="J9" s="46"/>
      <c r="K9" s="46"/>
      <c r="L9" s="47"/>
    </row>
    <row r="10" spans="1:12" ht="29.25" customHeight="1">
      <c r="A10" s="42" t="s">
        <v>47</v>
      </c>
      <c r="B10" s="43" t="s">
        <v>30</v>
      </c>
      <c r="C10" s="44">
        <v>2</v>
      </c>
      <c r="D10" s="53"/>
      <c r="E10" s="46"/>
      <c r="F10" s="46"/>
      <c r="G10" s="46"/>
      <c r="H10" s="50"/>
      <c r="I10" s="46"/>
      <c r="J10" s="46"/>
      <c r="K10" s="46"/>
      <c r="L10" s="47"/>
    </row>
    <row r="11" spans="1:12" ht="29.25" customHeight="1" thickBot="1">
      <c r="A11" s="42" t="s">
        <v>48</v>
      </c>
      <c r="B11" s="48" t="s">
        <v>37</v>
      </c>
      <c r="C11" s="49">
        <v>3</v>
      </c>
      <c r="D11" s="51"/>
      <c r="E11" s="46"/>
      <c r="F11" s="46"/>
      <c r="G11" s="46"/>
      <c r="H11" s="50"/>
      <c r="I11" s="46"/>
      <c r="J11" s="46"/>
      <c r="K11" s="46"/>
      <c r="L11" s="47"/>
    </row>
    <row r="12" spans="1:12" ht="29.25" customHeight="1">
      <c r="A12" s="42"/>
      <c r="B12" s="46"/>
      <c r="C12" s="46"/>
      <c r="D12" s="51"/>
      <c r="E12" s="46"/>
      <c r="F12" s="46"/>
      <c r="G12" s="46"/>
      <c r="H12" s="50"/>
      <c r="I12" s="52"/>
      <c r="J12" s="43" t="s">
        <v>29</v>
      </c>
      <c r="K12" s="44">
        <v>4</v>
      </c>
      <c r="L12" s="47"/>
    </row>
    <row r="13" spans="1:12" ht="29.25" customHeight="1" thickBot="1">
      <c r="A13" s="42"/>
      <c r="B13" s="46"/>
      <c r="C13" s="46"/>
      <c r="D13" s="51"/>
      <c r="E13" s="46"/>
      <c r="F13" s="46"/>
      <c r="G13" s="46"/>
      <c r="H13" s="50"/>
      <c r="I13" s="46"/>
      <c r="J13" s="48" t="s">
        <v>38</v>
      </c>
      <c r="K13" s="49">
        <v>1</v>
      </c>
      <c r="L13" s="47"/>
    </row>
    <row r="14" spans="1:12" ht="29.25" customHeight="1">
      <c r="A14" s="42" t="s">
        <v>49</v>
      </c>
      <c r="B14" s="43" t="s">
        <v>41</v>
      </c>
      <c r="C14" s="44">
        <v>3</v>
      </c>
      <c r="D14" s="45"/>
      <c r="E14" s="46"/>
      <c r="F14" s="46"/>
      <c r="G14" s="46"/>
      <c r="H14" s="50"/>
      <c r="I14" s="46"/>
      <c r="J14" s="46"/>
      <c r="K14" s="46"/>
      <c r="L14" s="47"/>
    </row>
    <row r="15" spans="1:12" ht="29.25" customHeight="1" thickBot="1">
      <c r="A15" s="42" t="s">
        <v>50</v>
      </c>
      <c r="B15" s="48" t="s">
        <v>33</v>
      </c>
      <c r="C15" s="49">
        <v>1</v>
      </c>
      <c r="D15" s="50"/>
      <c r="E15" s="46"/>
      <c r="F15" s="46"/>
      <c r="G15" s="46"/>
      <c r="H15" s="50"/>
      <c r="I15" s="46"/>
      <c r="J15" s="46"/>
      <c r="K15" s="46"/>
      <c r="L15" s="47"/>
    </row>
    <row r="16" spans="1:12" ht="29.25" customHeight="1">
      <c r="A16" s="42"/>
      <c r="B16" s="51"/>
      <c r="C16" s="51"/>
      <c r="D16" s="50"/>
      <c r="E16" s="52"/>
      <c r="F16" s="43" t="s">
        <v>41</v>
      </c>
      <c r="G16" s="44">
        <v>1</v>
      </c>
      <c r="H16" s="53"/>
      <c r="I16" s="46"/>
      <c r="J16" s="46"/>
      <c r="K16" s="46"/>
      <c r="L16" s="47"/>
    </row>
    <row r="17" spans="1:12" ht="29.25" customHeight="1" thickBot="1">
      <c r="A17" s="42"/>
      <c r="B17" s="51"/>
      <c r="C17" s="51"/>
      <c r="D17" s="50"/>
      <c r="E17" s="46"/>
      <c r="F17" s="48" t="s">
        <v>38</v>
      </c>
      <c r="G17" s="49">
        <v>4</v>
      </c>
      <c r="H17" s="51"/>
      <c r="I17" s="46"/>
      <c r="J17" s="46"/>
      <c r="K17" s="46"/>
      <c r="L17" s="47"/>
    </row>
    <row r="18" spans="1:12" ht="29.25" customHeight="1">
      <c r="A18" s="42" t="s">
        <v>51</v>
      </c>
      <c r="B18" s="43" t="s">
        <v>38</v>
      </c>
      <c r="C18" s="44">
        <v>3</v>
      </c>
      <c r="D18" s="53"/>
      <c r="E18" s="46"/>
      <c r="F18" s="46"/>
      <c r="G18" s="46"/>
      <c r="H18" s="51"/>
      <c r="I18" s="51"/>
      <c r="J18" s="46"/>
      <c r="K18" s="46"/>
      <c r="L18" s="47"/>
    </row>
    <row r="19" spans="1:12" ht="29.25" customHeight="1" thickBot="1">
      <c r="A19" s="42" t="s">
        <v>52</v>
      </c>
      <c r="B19" s="48" t="s">
        <v>32</v>
      </c>
      <c r="C19" s="49">
        <v>1</v>
      </c>
      <c r="D19" s="51"/>
      <c r="E19" s="46"/>
      <c r="F19" s="46"/>
      <c r="G19" s="46"/>
      <c r="H19" s="51"/>
      <c r="I19" s="51"/>
      <c r="J19" s="46"/>
      <c r="K19" s="46"/>
      <c r="L19" s="47"/>
    </row>
  </sheetData>
  <mergeCells count="3">
    <mergeCell ref="B4:C4"/>
    <mergeCell ref="F4:G4"/>
    <mergeCell ref="J4:K4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Alcazar</cp:lastModifiedBy>
  <cp:lastPrinted>2008-06-21T07:58:15Z</cp:lastPrinted>
  <dcterms:created xsi:type="dcterms:W3CDTF">1996-10-21T11:03:58Z</dcterms:created>
  <dcterms:modified xsi:type="dcterms:W3CDTF">2008-06-30T22:10:45Z</dcterms:modified>
  <cp:category/>
  <cp:version/>
  <cp:contentType/>
  <cp:contentStatus/>
</cp:coreProperties>
</file>