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2"/>
  </bookViews>
  <sheets>
    <sheet name="Masculins" sheetId="1" r:id="rId1"/>
    <sheet name="Féminines - Doubles" sheetId="2" r:id="rId2"/>
    <sheet name="Simples" sheetId="3" r:id="rId3"/>
  </sheets>
  <definedNames>
    <definedName name="_xlnm.Print_Area" localSheetId="1">'Féminines - Doubles'!$C$1:$AG$105</definedName>
    <definedName name="_xlnm.Print_Area" localSheetId="0">'Masculins'!$C$1:$AG$69</definedName>
    <definedName name="_xlnm.Print_Area" localSheetId="2">'Simples'!$A$1:$AA$73</definedName>
  </definedNames>
  <calcPr fullCalcOnLoad="1"/>
</workbook>
</file>

<file path=xl/sharedStrings.xml><?xml version="1.0" encoding="utf-8"?>
<sst xmlns="http://schemas.openxmlformats.org/spreadsheetml/2006/main" count="546" uniqueCount="194">
  <si>
    <t>CLUB</t>
  </si>
  <si>
    <t>RANG</t>
  </si>
  <si>
    <t>NOM</t>
  </si>
  <si>
    <t>POINTS</t>
  </si>
  <si>
    <t>Tournois fédéraux</t>
  </si>
  <si>
    <t>OPEN</t>
  </si>
  <si>
    <t>COUPE</t>
  </si>
  <si>
    <t>Coupe Comité</t>
  </si>
  <si>
    <t>AUTRES COMITES</t>
  </si>
  <si>
    <t>CRITERIUM</t>
  </si>
  <si>
    <t>NOMS</t>
  </si>
  <si>
    <t>CFCA1</t>
  </si>
  <si>
    <t>STACHOWICZ Fabrice</t>
  </si>
  <si>
    <t>Colibris</t>
  </si>
  <si>
    <t>Tournois VALLEE DU RHONE</t>
  </si>
  <si>
    <t>MAURAS / STACHOWICZ</t>
  </si>
  <si>
    <t>MAURAS Carole</t>
  </si>
  <si>
    <t>KIL1</t>
  </si>
  <si>
    <t>COL1</t>
  </si>
  <si>
    <t>KIL2</t>
  </si>
  <si>
    <t>DR2</t>
  </si>
  <si>
    <t>DR1</t>
  </si>
  <si>
    <t>ECH2</t>
  </si>
  <si>
    <t>ECH1</t>
  </si>
  <si>
    <t>COL2</t>
  </si>
  <si>
    <t>BUB1</t>
  </si>
  <si>
    <t>CONCLOIS Sylvain</t>
  </si>
  <si>
    <t>MICHEL Laurent</t>
  </si>
  <si>
    <t>BAUDRON Gilles</t>
  </si>
  <si>
    <t>BEZAUD Cédric</t>
  </si>
  <si>
    <t>Diables Rouges</t>
  </si>
  <si>
    <t>DER ARSENIAN Roman</t>
  </si>
  <si>
    <t>DUPLAY Colette</t>
  </si>
  <si>
    <t>FRERE Gregory</t>
  </si>
  <si>
    <t>FULLER Maryse</t>
  </si>
  <si>
    <t>FULLER William</t>
  </si>
  <si>
    <t>GARDIES Catherine</t>
  </si>
  <si>
    <t>GARY Emmanuel</t>
  </si>
  <si>
    <t>GAUTHIER Guillaume</t>
  </si>
  <si>
    <t>HO Joe</t>
  </si>
  <si>
    <t>LAGRANGE Thierry</t>
  </si>
  <si>
    <t>LAVAUD Christian</t>
  </si>
  <si>
    <t>LOPEZ Christian</t>
  </si>
  <si>
    <t>MACE Serge</t>
  </si>
  <si>
    <t>MARCHANDEAU David</t>
  </si>
  <si>
    <t>METRAL Jean-Luc</t>
  </si>
  <si>
    <t>MORET Raymond</t>
  </si>
  <si>
    <t>PAILLARD Jean-François</t>
  </si>
  <si>
    <t>PETRINI Raphaël</t>
  </si>
  <si>
    <t>PONCET Dominique</t>
  </si>
  <si>
    <t>RAFFIN Thierry</t>
  </si>
  <si>
    <t>SCHNEE Pascal</t>
  </si>
  <si>
    <t>SERRIERE Laurent</t>
  </si>
  <si>
    <t>Killers</t>
  </si>
  <si>
    <t>FACCHINETTI Franck</t>
  </si>
  <si>
    <t>MIGNOTTE Jonathan</t>
  </si>
  <si>
    <t>Découverte</t>
  </si>
  <si>
    <t>FACCHINETTI / METRAL</t>
  </si>
  <si>
    <t>PETRINI / PONCET</t>
  </si>
  <si>
    <t>MACE / SERRIERE</t>
  </si>
  <si>
    <t>LAVAUD / MORET</t>
  </si>
  <si>
    <t>BAUDRON / DER ARSENIAN</t>
  </si>
  <si>
    <t>GARDIES / RAFFIN</t>
  </si>
  <si>
    <t>FULLER W. / MARCHANDEAU</t>
  </si>
  <si>
    <t>GAUTHIER / HO</t>
  </si>
  <si>
    <t>GARY / SCHNEE</t>
  </si>
  <si>
    <t>LAGRANGE / PAILLARD</t>
  </si>
  <si>
    <t>DUPLAY / MICHEL</t>
  </si>
  <si>
    <t>FRERE / MIGNOTTE</t>
  </si>
  <si>
    <t>BEZAUD / LOPEZ</t>
  </si>
  <si>
    <t>Mixte</t>
  </si>
  <si>
    <t>APA</t>
  </si>
  <si>
    <t>LOPEZ / SCHNEE</t>
  </si>
  <si>
    <t>Echevis</t>
  </si>
  <si>
    <t>BARD Vincent</t>
  </si>
  <si>
    <t>GELLY Fabien</t>
  </si>
  <si>
    <t>GOUTAY Pierre</t>
  </si>
  <si>
    <t>MICHAUD Gilles</t>
  </si>
  <si>
    <t>PLASSARD Jean-Yves</t>
  </si>
  <si>
    <t>ROCHAT Alexandre</t>
  </si>
  <si>
    <t>CONCLOIS Jean-Paul</t>
  </si>
  <si>
    <t>GELLY Cécile</t>
  </si>
  <si>
    <t>MICHAUD Christine</t>
  </si>
  <si>
    <t>MICHAUD Fanny</t>
  </si>
  <si>
    <t>MICHAUD Lory</t>
  </si>
  <si>
    <t>CHANAVAT Lydie</t>
  </si>
  <si>
    <t>MICHAUD G. / PLASSARD</t>
  </si>
  <si>
    <t>MICHAUD F / MICHAUD L.</t>
  </si>
  <si>
    <t>GELLY F. / ROCHAT</t>
  </si>
  <si>
    <t>FULLER M. / GELLY C.</t>
  </si>
  <si>
    <t>GOUTAY / LAVAUD</t>
  </si>
  <si>
    <t>CONCLOIS JP / CONCLOIS S.</t>
  </si>
  <si>
    <t>CONCLOIS S. / MICHEL</t>
  </si>
  <si>
    <t>CONCLOIS S. / FULLER M.</t>
  </si>
  <si>
    <t>CHANAVAT / FRERE</t>
  </si>
  <si>
    <t>DOL Eric</t>
  </si>
  <si>
    <t>BARD / DOL</t>
  </si>
  <si>
    <t>BERTET Régis</t>
  </si>
  <si>
    <t>DE MICHELIS Pierre</t>
  </si>
  <si>
    <t>KATCHADOURIAN Hervé</t>
  </si>
  <si>
    <t>METAIS Cédric</t>
  </si>
  <si>
    <t>DARMON Frédéric</t>
  </si>
  <si>
    <t>CONCLOIS S / METAIS</t>
  </si>
  <si>
    <t>CHANAVAT / FULLER M</t>
  </si>
  <si>
    <t>BAUDRON / PAILLARD</t>
  </si>
  <si>
    <t>DE MICHELIS / DARMON</t>
  </si>
  <si>
    <t>GELLY C. / MICHAUD C</t>
  </si>
  <si>
    <t>LOPEZ / MARCHANDEAU F</t>
  </si>
  <si>
    <t>BERTET / KATCHADOURIAN</t>
  </si>
  <si>
    <t>FRERE / FULLER W</t>
  </si>
  <si>
    <t>MC</t>
  </si>
  <si>
    <t>DCG</t>
  </si>
  <si>
    <t>MAR</t>
  </si>
  <si>
    <t>GAUTHIER / SCHNEE</t>
  </si>
  <si>
    <t>FULLER W. / METRAL</t>
  </si>
  <si>
    <t>BEZAUD / KATCHADOURIAN</t>
  </si>
  <si>
    <t>DESPAUX / FULLER M</t>
  </si>
  <si>
    <t>LEFEBVRE / LOPEZ</t>
  </si>
  <si>
    <t>MICHAUD G. / VIEU</t>
  </si>
  <si>
    <t>MARCHANDEAU F. / PINARD</t>
  </si>
  <si>
    <t>LEFEBVRE Bruno</t>
  </si>
  <si>
    <t>MARCHANDEAU Franck</t>
  </si>
  <si>
    <t>PINARD Florence</t>
  </si>
  <si>
    <t>DESPAUX Brendan</t>
  </si>
  <si>
    <t>PEYRAMOND Christophe</t>
  </si>
  <si>
    <t>VIEU Sylvain</t>
  </si>
  <si>
    <t>FULLER W. / SCHNEE</t>
  </si>
  <si>
    <t>BAUDRON / LAGRANGE</t>
  </si>
  <si>
    <t>BEZAUD / PINARD</t>
  </si>
  <si>
    <t>OYO</t>
  </si>
  <si>
    <t>BELLE Gilles</t>
  </si>
  <si>
    <t>BAUDOU Raoul</t>
  </si>
  <si>
    <t>PELOSSE Damien</t>
  </si>
  <si>
    <t>LIGOUT / PELOSSE</t>
  </si>
  <si>
    <t>BAUDOU / DUPLAY</t>
  </si>
  <si>
    <t>CONCLOIS JP / METAIS</t>
  </si>
  <si>
    <t>GARY / LOPEZ</t>
  </si>
  <si>
    <t>VER</t>
  </si>
  <si>
    <t>LEP</t>
  </si>
  <si>
    <t>LAGRANGE / SCHNEE</t>
  </si>
  <si>
    <t>HISLER / SERRIERE</t>
  </si>
  <si>
    <t>LOPEZ / MACE</t>
  </si>
  <si>
    <t>HISLER Geoffroy</t>
  </si>
  <si>
    <t>FRERE / GAUTHIER</t>
  </si>
  <si>
    <t>MC3</t>
  </si>
  <si>
    <t>FULLER Jimmy</t>
  </si>
  <si>
    <t>SUCHEL François</t>
  </si>
  <si>
    <t>LIGOUT Emmanuel</t>
  </si>
  <si>
    <t>DROZD Martin</t>
  </si>
  <si>
    <t>AUBERGER Frédéric</t>
  </si>
  <si>
    <t>MONNET Franck</t>
  </si>
  <si>
    <t>VILLARDIER Yannick</t>
  </si>
  <si>
    <t>TENANT Patrick</t>
  </si>
  <si>
    <t>COQUEL Sylvain</t>
  </si>
  <si>
    <t>HAMANI Catherine</t>
  </si>
  <si>
    <t>ANGLADE Claire</t>
  </si>
  <si>
    <t>GOIRAND Estelle</t>
  </si>
  <si>
    <t>LUQUIAUD Amélie</t>
  </si>
  <si>
    <t>REYNAUD Anne-Laure</t>
  </si>
  <si>
    <t>GOIRAND / VILLARDIER</t>
  </si>
  <si>
    <t>DESPAUX / FULLER J</t>
  </si>
  <si>
    <t>HAMANI / LAVAUD</t>
  </si>
  <si>
    <t>GARY / PAILLARD</t>
  </si>
  <si>
    <t>EYUP / PELOSSE</t>
  </si>
  <si>
    <t>MARTINEZ / TENANT</t>
  </si>
  <si>
    <t>LUQUIAUD / MONNET</t>
  </si>
  <si>
    <t>DE MICHELIS M / SUCHEL</t>
  </si>
  <si>
    <t>PLASSARD / ROCHAT</t>
  </si>
  <si>
    <t>ANGLADE / DROZD</t>
  </si>
  <si>
    <t>ASP</t>
  </si>
  <si>
    <t>CROC</t>
  </si>
  <si>
    <t>COQUEL / HISLER</t>
  </si>
  <si>
    <t>DE MICHELIS P / FRERE</t>
  </si>
  <si>
    <t>GOUTAY / MARCHANDEAU</t>
  </si>
  <si>
    <t>MICHAUD G. / ROCHAT</t>
  </si>
  <si>
    <t>MICHAUD Charlie</t>
  </si>
  <si>
    <t>CFCA2</t>
  </si>
  <si>
    <t>PONCET / SUCHEL</t>
  </si>
  <si>
    <t>DE MICHELIS P / FACHINETTI</t>
  </si>
  <si>
    <t>MDC2</t>
  </si>
  <si>
    <t>MC4</t>
  </si>
  <si>
    <t>Comité "Vallée du Rhône"   -   Saison  2002 / 2003   -   Classement final catégorie "Masculins"</t>
  </si>
  <si>
    <t>Comité "Vallée du Rhône"   -   Saison  2002 / 2003   -   Classement final catégorie "Doubles"</t>
  </si>
  <si>
    <t>Comité "Vallée du Rhône"   -   Saison  2002 / 2003   -   Classement final catégorie "Féminines"</t>
  </si>
  <si>
    <t>Comité "Vallée du Rhône"   -   Saison  2002 / 2003   -   Classement final catégorie "Simples"</t>
  </si>
  <si>
    <t>TOUHARI</t>
  </si>
  <si>
    <t>MARTINI</t>
  </si>
  <si>
    <t>JALIGOT</t>
  </si>
  <si>
    <t>MARTINI / TOUHARI</t>
  </si>
  <si>
    <t>CONCLOIS S. / STACHOWICZ</t>
  </si>
  <si>
    <t>DUPLAY / JALIGOT</t>
  </si>
  <si>
    <t>FULLER M. / PELOSSE</t>
  </si>
  <si>
    <t>BELLE / SCHNEE</t>
  </si>
  <si>
    <t>BELLE / MICHEL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</si>
</sst>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hair"/>
      <bottom style="hair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 style="medium"/>
      <bottom style="thin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medium"/>
      <top style="hair"/>
      <bottom style="thick"/>
    </border>
    <border>
      <left style="medium"/>
      <right style="medium"/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hair"/>
      <bottom style="thick"/>
    </border>
    <border>
      <left style="medium"/>
      <right style="thin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ck"/>
      <bottom style="hair"/>
    </border>
    <border>
      <left style="thin"/>
      <right style="thin"/>
      <top style="thick"/>
      <bottom style="hair"/>
    </border>
    <border>
      <left style="thick"/>
      <right style="thin"/>
      <top style="thick"/>
      <bottom style="hair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medium"/>
      <top style="thick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" fontId="0" fillId="2" borderId="7" xfId="0" applyNumberFormat="1" applyFill="1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 wrapText="1"/>
    </xf>
    <xf numFmtId="16" fontId="0" fillId="0" borderId="9" xfId="0" applyNumberForma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16" fontId="0" fillId="4" borderId="15" xfId="0" applyNumberFormat="1" applyFill="1" applyBorder="1" applyAlignment="1">
      <alignment horizontal="center" vertical="center" wrapText="1"/>
    </xf>
    <xf numFmtId="16" fontId="0" fillId="4" borderId="9" xfId="0" applyNumberFormat="1" applyFill="1" applyBorder="1" applyAlignment="1">
      <alignment horizontal="center" vertical="center" wrapText="1"/>
    </xf>
    <xf numFmtId="16" fontId="0" fillId="4" borderId="10" xfId="0" applyNumberForma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16" fontId="4" fillId="4" borderId="4" xfId="0" applyNumberFormat="1" applyFont="1" applyFill="1" applyBorder="1" applyAlignment="1">
      <alignment horizontal="center" vertical="center" wrapText="1"/>
    </xf>
    <xf numFmtId="16" fontId="4" fillId="4" borderId="5" xfId="0" applyNumberFormat="1" applyFont="1" applyFill="1" applyBorder="1" applyAlignment="1">
      <alignment horizontal="center" vertical="center" wrapText="1"/>
    </xf>
    <xf numFmtId="16" fontId="4" fillId="4" borderId="19" xfId="0" applyNumberFormat="1" applyFont="1" applyFill="1" applyBorder="1" applyAlignment="1">
      <alignment horizontal="center" vertical="center" wrapText="1"/>
    </xf>
    <xf numFmtId="16" fontId="4" fillId="2" borderId="20" xfId="0" applyNumberFormat="1" applyFont="1" applyFill="1" applyBorder="1" applyAlignment="1">
      <alignment horizontal="center" vertical="center" wrapText="1"/>
    </xf>
    <xf numFmtId="16" fontId="4" fillId="0" borderId="21" xfId="0" applyNumberFormat="1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16" fontId="4" fillId="0" borderId="22" xfId="0" applyNumberFormat="1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4" borderId="17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3" borderId="35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6" fontId="0" fillId="3" borderId="8" xfId="0" applyNumberForma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16" fontId="0" fillId="3" borderId="9" xfId="0" applyNumberForma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36" xfId="0" applyFill="1" applyBorder="1" applyAlignment="1">
      <alignment horizontal="center" vertical="center" wrapText="1"/>
    </xf>
    <xf numFmtId="16" fontId="0" fillId="3" borderId="37" xfId="0" applyNumberForma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/>
    </xf>
    <xf numFmtId="16" fontId="0" fillId="3" borderId="38" xfId="0" applyNumberForma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16" fontId="0" fillId="3" borderId="40" xfId="0" applyNumberForma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/>
    </xf>
    <xf numFmtId="16" fontId="4" fillId="0" borderId="21" xfId="0" applyNumberFormat="1" applyFont="1" applyBorder="1" applyAlignment="1">
      <alignment horizontal="center" vertical="center" textRotation="70" wrapText="1"/>
    </xf>
    <xf numFmtId="16" fontId="4" fillId="0" borderId="5" xfId="0" applyNumberFormat="1" applyFont="1" applyBorder="1" applyAlignment="1">
      <alignment horizontal="center" vertical="center" textRotation="70" wrapText="1"/>
    </xf>
    <xf numFmtId="16" fontId="4" fillId="0" borderId="22" xfId="0" applyNumberFormat="1" applyFont="1" applyBorder="1" applyAlignment="1">
      <alignment horizontal="center" vertical="center" textRotation="70" wrapText="1"/>
    </xf>
    <xf numFmtId="0" fontId="4" fillId="3" borderId="23" xfId="0" applyFont="1" applyFill="1" applyBorder="1" applyAlignment="1">
      <alignment horizontal="center" vertical="center" textRotation="70" wrapText="1"/>
    </xf>
    <xf numFmtId="0" fontId="4" fillId="3" borderId="5" xfId="0" applyFont="1" applyFill="1" applyBorder="1" applyAlignment="1">
      <alignment horizontal="center" vertical="center" textRotation="70" wrapText="1"/>
    </xf>
    <xf numFmtId="0" fontId="4" fillId="3" borderId="22" xfId="0" applyFont="1" applyFill="1" applyBorder="1" applyAlignment="1">
      <alignment horizontal="center" vertical="center" textRotation="70" wrapText="1"/>
    </xf>
    <xf numFmtId="0" fontId="4" fillId="3" borderId="6" xfId="0" applyFont="1" applyFill="1" applyBorder="1" applyAlignment="1">
      <alignment horizontal="center" vertical="center" textRotation="7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3" borderId="11" xfId="0" applyFill="1" applyBorder="1" applyAlignment="1">
      <alignment horizontal="center" vertical="center" textRotation="90" wrapText="1"/>
    </xf>
    <xf numFmtId="0" fontId="0" fillId="3" borderId="12" xfId="0" applyFill="1" applyBorder="1" applyAlignment="1">
      <alignment horizontal="center" vertical="center" textRotation="90" wrapText="1"/>
    </xf>
    <xf numFmtId="0" fontId="0" fillId="3" borderId="39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16" fontId="0" fillId="0" borderId="8" xfId="0" applyNumberFormat="1" applyBorder="1" applyAlignment="1">
      <alignment horizontal="center" vertical="center" textRotation="90" wrapText="1"/>
    </xf>
    <xf numFmtId="16" fontId="0" fillId="0" borderId="9" xfId="0" applyNumberFormat="1" applyBorder="1" applyAlignment="1">
      <alignment horizontal="center" vertical="center" textRotation="90" wrapText="1"/>
    </xf>
    <xf numFmtId="16" fontId="0" fillId="0" borderId="10" xfId="0" applyNumberFormat="1" applyBorder="1" applyAlignment="1">
      <alignment horizontal="center" vertical="center" textRotation="90" wrapText="1"/>
    </xf>
    <xf numFmtId="16" fontId="0" fillId="3" borderId="8" xfId="0" applyNumberFormat="1" applyFill="1" applyBorder="1" applyAlignment="1">
      <alignment horizontal="center" vertical="center" textRotation="90" wrapText="1"/>
    </xf>
    <xf numFmtId="16" fontId="0" fillId="3" borderId="9" xfId="0" applyNumberFormat="1" applyFill="1" applyBorder="1" applyAlignment="1">
      <alignment horizontal="center" vertical="center" textRotation="90" wrapText="1"/>
    </xf>
    <xf numFmtId="16" fontId="0" fillId="3" borderId="40" xfId="0" applyNumberFormat="1" applyFill="1" applyBorder="1" applyAlignment="1">
      <alignment horizontal="center" vertical="center" textRotation="90" wrapText="1"/>
    </xf>
    <xf numFmtId="16" fontId="0" fillId="3" borderId="38" xfId="0" applyNumberFormat="1" applyFill="1" applyBorder="1" applyAlignment="1">
      <alignment horizontal="center" vertical="center" textRotation="90" wrapText="1"/>
    </xf>
    <xf numFmtId="0" fontId="0" fillId="3" borderId="40" xfId="0" applyFill="1" applyBorder="1" applyAlignment="1">
      <alignment horizontal="center" vertical="center" textRotation="90" wrapText="1"/>
    </xf>
    <xf numFmtId="0" fontId="0" fillId="3" borderId="38" xfId="0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266700</xdr:colOff>
      <xdr:row>1</xdr:row>
      <xdr:rowOff>95250</xdr:rowOff>
    </xdr:from>
    <xdr:to>
      <xdr:col>35</xdr:col>
      <xdr:colOff>495300</xdr:colOff>
      <xdr:row>3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16700" y="4381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38100</xdr:colOff>
      <xdr:row>1</xdr:row>
      <xdr:rowOff>209550</xdr:rowOff>
    </xdr:from>
    <xdr:to>
      <xdr:col>35</xdr:col>
      <xdr:colOff>133350</xdr:colOff>
      <xdr:row>3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40675" y="55245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266700</xdr:colOff>
      <xdr:row>0</xdr:row>
      <xdr:rowOff>228600</xdr:rowOff>
    </xdr:from>
    <xdr:to>
      <xdr:col>29</xdr:col>
      <xdr:colOff>723900</xdr:colOff>
      <xdr:row>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93200" y="228600"/>
          <a:ext cx="1219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G69"/>
  <sheetViews>
    <sheetView zoomScale="50" zoomScaleNormal="50" workbookViewId="0" topLeftCell="A30">
      <selection activeCell="E7" sqref="E7:E67"/>
    </sheetView>
  </sheetViews>
  <sheetFormatPr defaultColWidth="11.421875" defaultRowHeight="12.75"/>
  <cols>
    <col min="1" max="1" width="8.421875" style="0" customWidth="1"/>
    <col min="2" max="2" width="1.421875" style="0" customWidth="1"/>
    <col min="3" max="3" width="15.7109375" style="1" customWidth="1"/>
    <col min="4" max="4" width="8.00390625" style="0" customWidth="1"/>
    <col min="5" max="5" width="30.140625" style="0" customWidth="1"/>
    <col min="6" max="6" width="10.421875" style="0" customWidth="1"/>
    <col min="11" max="33" width="6.7109375" style="0" customWidth="1"/>
  </cols>
  <sheetData>
    <row r="1" spans="3:33" ht="27">
      <c r="C1" s="104" t="s">
        <v>181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ht="18.75" customHeight="1" thickBot="1"/>
    <row r="3" spans="3:33" s="2" customFormat="1" ht="21" customHeight="1" thickBot="1" thickTop="1">
      <c r="C3" s="111" t="s">
        <v>0</v>
      </c>
      <c r="D3" s="108" t="s">
        <v>1</v>
      </c>
      <c r="E3" s="108" t="s">
        <v>2</v>
      </c>
      <c r="F3" s="105" t="s">
        <v>3</v>
      </c>
      <c r="G3" s="114" t="s">
        <v>4</v>
      </c>
      <c r="H3" s="115"/>
      <c r="I3" s="116"/>
      <c r="J3" s="117" t="s">
        <v>7</v>
      </c>
      <c r="K3" s="119" t="s">
        <v>14</v>
      </c>
      <c r="L3" s="120"/>
      <c r="M3" s="120"/>
      <c r="N3" s="120"/>
      <c r="O3" s="120"/>
      <c r="P3" s="120"/>
      <c r="Q3" s="120"/>
      <c r="R3" s="121"/>
      <c r="S3" s="122" t="s">
        <v>8</v>
      </c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4"/>
    </row>
    <row r="4" spans="3:33" s="2" customFormat="1" ht="45" customHeight="1" thickBot="1">
      <c r="C4" s="112"/>
      <c r="D4" s="109"/>
      <c r="E4" s="109"/>
      <c r="F4" s="106"/>
      <c r="G4" s="22" t="s">
        <v>9</v>
      </c>
      <c r="H4" s="23" t="s">
        <v>5</v>
      </c>
      <c r="I4" s="24" t="s">
        <v>6</v>
      </c>
      <c r="J4" s="118"/>
      <c r="K4" s="88" t="s">
        <v>17</v>
      </c>
      <c r="L4" s="89" t="s">
        <v>23</v>
      </c>
      <c r="M4" s="89" t="s">
        <v>21</v>
      </c>
      <c r="N4" s="89" t="s">
        <v>18</v>
      </c>
      <c r="O4" s="89" t="s">
        <v>19</v>
      </c>
      <c r="P4" s="89" t="s">
        <v>20</v>
      </c>
      <c r="Q4" s="89" t="s">
        <v>22</v>
      </c>
      <c r="R4" s="90" t="s">
        <v>24</v>
      </c>
      <c r="S4" s="91" t="s">
        <v>11</v>
      </c>
      <c r="T4" s="92" t="s">
        <v>25</v>
      </c>
      <c r="U4" s="92" t="s">
        <v>71</v>
      </c>
      <c r="V4" s="93" t="s">
        <v>112</v>
      </c>
      <c r="W4" s="93" t="s">
        <v>111</v>
      </c>
      <c r="X4" s="93" t="s">
        <v>110</v>
      </c>
      <c r="Y4" s="93" t="s">
        <v>129</v>
      </c>
      <c r="Z4" s="93" t="s">
        <v>137</v>
      </c>
      <c r="AA4" s="93" t="s">
        <v>138</v>
      </c>
      <c r="AB4" s="93" t="s">
        <v>144</v>
      </c>
      <c r="AC4" s="93" t="s">
        <v>169</v>
      </c>
      <c r="AD4" s="93" t="s">
        <v>170</v>
      </c>
      <c r="AE4" s="93" t="s">
        <v>176</v>
      </c>
      <c r="AF4" s="93" t="s">
        <v>179</v>
      </c>
      <c r="AG4" s="94" t="s">
        <v>180</v>
      </c>
    </row>
    <row r="5" spans="3:33" s="2" customFormat="1" ht="45" customHeight="1" thickBot="1">
      <c r="C5" s="113"/>
      <c r="D5" s="110"/>
      <c r="E5" s="110"/>
      <c r="F5" s="107"/>
      <c r="G5" s="19">
        <v>37583</v>
      </c>
      <c r="H5" s="20">
        <v>37267</v>
      </c>
      <c r="I5" s="21">
        <v>37302</v>
      </c>
      <c r="J5" s="10">
        <v>37549</v>
      </c>
      <c r="K5" s="95">
        <v>37528</v>
      </c>
      <c r="L5" s="96">
        <v>37541</v>
      </c>
      <c r="M5" s="96">
        <v>37576</v>
      </c>
      <c r="N5" s="96">
        <v>37590</v>
      </c>
      <c r="O5" s="96">
        <v>37331</v>
      </c>
      <c r="P5" s="96">
        <v>37717</v>
      </c>
      <c r="Q5" s="96">
        <v>37372</v>
      </c>
      <c r="R5" s="97">
        <v>37394</v>
      </c>
      <c r="S5" s="98">
        <v>37521</v>
      </c>
      <c r="T5" s="99">
        <v>37527</v>
      </c>
      <c r="U5" s="99">
        <v>37535</v>
      </c>
      <c r="V5" s="100">
        <v>37563</v>
      </c>
      <c r="W5" s="100">
        <v>37563</v>
      </c>
      <c r="X5" s="100">
        <v>37570</v>
      </c>
      <c r="Y5" s="100">
        <v>37591</v>
      </c>
      <c r="Z5" s="100">
        <v>37605</v>
      </c>
      <c r="AA5" s="100">
        <v>37626</v>
      </c>
      <c r="AB5" s="100">
        <v>37640</v>
      </c>
      <c r="AC5" s="100">
        <v>37682</v>
      </c>
      <c r="AD5" s="100">
        <v>37703</v>
      </c>
      <c r="AE5" s="100">
        <v>37738</v>
      </c>
      <c r="AF5" s="100">
        <v>37752</v>
      </c>
      <c r="AG5" s="101">
        <v>37758</v>
      </c>
    </row>
    <row r="6" spans="3:33" s="2" customFormat="1" ht="4.5" customHeight="1" thickTop="1">
      <c r="C6" s="7"/>
      <c r="D6" s="8"/>
      <c r="E6" s="8"/>
      <c r="F6" s="9"/>
      <c r="G6" s="27"/>
      <c r="H6" s="28"/>
      <c r="I6" s="29"/>
      <c r="J6" s="30"/>
      <c r="K6" s="81"/>
      <c r="L6" s="82"/>
      <c r="M6" s="82"/>
      <c r="N6" s="82"/>
      <c r="O6" s="82"/>
      <c r="P6" s="82"/>
      <c r="Q6" s="82"/>
      <c r="R6" s="83"/>
      <c r="S6" s="84"/>
      <c r="T6" s="85"/>
      <c r="U6" s="85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</row>
    <row r="7" spans="1:33" s="5" customFormat="1" ht="18" customHeight="1">
      <c r="A7" s="5">
        <f aca="true" t="shared" si="0" ref="A7:A66">(G7+H7+I7)*1000+J7*100+SUM(K7:AG7)</f>
        <v>45455</v>
      </c>
      <c r="C7" s="25" t="s">
        <v>53</v>
      </c>
      <c r="D7" s="58">
        <v>1</v>
      </c>
      <c r="E7" s="6" t="s">
        <v>45</v>
      </c>
      <c r="F7" s="59">
        <f aca="true" t="shared" si="1" ref="F7:F66">SUM(G7:AG7)</f>
        <v>248</v>
      </c>
      <c r="G7" s="36">
        <v>9</v>
      </c>
      <c r="H7" s="37">
        <v>9</v>
      </c>
      <c r="I7" s="38">
        <v>22</v>
      </c>
      <c r="J7" s="39">
        <v>53</v>
      </c>
      <c r="K7" s="40">
        <v>15</v>
      </c>
      <c r="L7" s="41">
        <v>9</v>
      </c>
      <c r="M7" s="41">
        <v>5</v>
      </c>
      <c r="N7" s="41"/>
      <c r="O7" s="41">
        <v>35</v>
      </c>
      <c r="P7" s="41">
        <v>9</v>
      </c>
      <c r="Q7" s="41"/>
      <c r="R7" s="42">
        <v>35</v>
      </c>
      <c r="S7" s="43"/>
      <c r="T7" s="68"/>
      <c r="U7" s="68"/>
      <c r="V7" s="78"/>
      <c r="W7" s="78">
        <v>18</v>
      </c>
      <c r="X7" s="78"/>
      <c r="Y7" s="78"/>
      <c r="Z7" s="78"/>
      <c r="AA7" s="78">
        <v>8</v>
      </c>
      <c r="AB7" s="78"/>
      <c r="AC7" s="78"/>
      <c r="AD7" s="78">
        <v>3</v>
      </c>
      <c r="AE7" s="78">
        <v>18</v>
      </c>
      <c r="AF7" s="78"/>
      <c r="AG7" s="44"/>
    </row>
    <row r="8" spans="1:33" s="5" customFormat="1" ht="18" customHeight="1">
      <c r="A8" s="5">
        <f t="shared" si="0"/>
        <v>63846</v>
      </c>
      <c r="C8" s="25" t="s">
        <v>53</v>
      </c>
      <c r="D8" s="58">
        <v>2</v>
      </c>
      <c r="E8" s="6" t="s">
        <v>33</v>
      </c>
      <c r="F8" s="59">
        <f t="shared" si="1"/>
        <v>126</v>
      </c>
      <c r="G8" s="36">
        <v>37</v>
      </c>
      <c r="H8" s="37">
        <v>24</v>
      </c>
      <c r="I8" s="38">
        <v>1</v>
      </c>
      <c r="J8" s="39">
        <v>18</v>
      </c>
      <c r="K8" s="40">
        <v>3</v>
      </c>
      <c r="L8" s="41">
        <v>23</v>
      </c>
      <c r="M8" s="41">
        <v>9</v>
      </c>
      <c r="N8" s="41"/>
      <c r="O8" s="41">
        <v>1</v>
      </c>
      <c r="P8" s="41">
        <v>1</v>
      </c>
      <c r="Q8" s="41"/>
      <c r="R8" s="42">
        <v>9</v>
      </c>
      <c r="S8" s="43"/>
      <c r="T8" s="68"/>
      <c r="U8" s="6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44"/>
    </row>
    <row r="9" spans="1:33" s="5" customFormat="1" ht="18" customHeight="1">
      <c r="A9" s="5">
        <f t="shared" si="0"/>
        <v>13889</v>
      </c>
      <c r="C9" s="25" t="s">
        <v>53</v>
      </c>
      <c r="D9" s="58">
        <v>3</v>
      </c>
      <c r="E9" s="6" t="s">
        <v>98</v>
      </c>
      <c r="F9" s="59">
        <f t="shared" si="1"/>
        <v>119</v>
      </c>
      <c r="G9" s="36">
        <v>1</v>
      </c>
      <c r="H9" s="37"/>
      <c r="I9" s="38">
        <v>11</v>
      </c>
      <c r="J9" s="39">
        <v>18</v>
      </c>
      <c r="K9" s="40"/>
      <c r="L9" s="41"/>
      <c r="M9" s="41">
        <v>1</v>
      </c>
      <c r="N9" s="41"/>
      <c r="O9" s="41">
        <v>15</v>
      </c>
      <c r="P9" s="41">
        <v>15</v>
      </c>
      <c r="Q9" s="41">
        <v>35</v>
      </c>
      <c r="R9" s="42">
        <v>23</v>
      </c>
      <c r="S9" s="43"/>
      <c r="T9" s="68"/>
      <c r="U9" s="6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44"/>
    </row>
    <row r="10" spans="1:33" s="57" customFormat="1" ht="18" customHeight="1">
      <c r="A10" s="5">
        <f t="shared" si="0"/>
        <v>25065</v>
      </c>
      <c r="C10" s="25" t="s">
        <v>53</v>
      </c>
      <c r="D10" s="58">
        <v>4</v>
      </c>
      <c r="E10" s="6" t="s">
        <v>38</v>
      </c>
      <c r="F10" s="59">
        <f t="shared" si="1"/>
        <v>99</v>
      </c>
      <c r="G10" s="36">
        <v>1</v>
      </c>
      <c r="H10" s="37">
        <v>1</v>
      </c>
      <c r="I10" s="38">
        <v>22</v>
      </c>
      <c r="J10" s="39">
        <v>10</v>
      </c>
      <c r="K10" s="40">
        <v>1</v>
      </c>
      <c r="L10" s="41">
        <v>1</v>
      </c>
      <c r="M10" s="41">
        <v>5</v>
      </c>
      <c r="N10" s="41"/>
      <c r="O10" s="41">
        <v>9</v>
      </c>
      <c r="P10" s="41">
        <v>23</v>
      </c>
      <c r="Q10" s="41">
        <v>9</v>
      </c>
      <c r="R10" s="42">
        <v>15</v>
      </c>
      <c r="S10" s="43"/>
      <c r="T10" s="68"/>
      <c r="U10" s="68"/>
      <c r="V10" s="78"/>
      <c r="W10" s="78">
        <v>1</v>
      </c>
      <c r="X10" s="78"/>
      <c r="Y10" s="78"/>
      <c r="Z10" s="78"/>
      <c r="AA10" s="78">
        <v>1</v>
      </c>
      <c r="AB10" s="78"/>
      <c r="AC10" s="78"/>
      <c r="AD10" s="78"/>
      <c r="AE10" s="78"/>
      <c r="AF10" s="78"/>
      <c r="AG10" s="44"/>
    </row>
    <row r="11" spans="1:33" s="57" customFormat="1" ht="18" customHeight="1">
      <c r="A11" s="5">
        <f>(G11+H11+I11)*1000+J11*100+SUM(K11:AG11)</f>
        <v>26539</v>
      </c>
      <c r="C11" s="25" t="s">
        <v>30</v>
      </c>
      <c r="D11" s="58">
        <v>5</v>
      </c>
      <c r="E11" s="6" t="s">
        <v>28</v>
      </c>
      <c r="F11" s="59">
        <f>SUM(G11:AG11)</f>
        <v>88</v>
      </c>
      <c r="G11" s="36">
        <v>1</v>
      </c>
      <c r="H11" s="37">
        <v>1</v>
      </c>
      <c r="I11" s="38">
        <v>22</v>
      </c>
      <c r="J11" s="39">
        <v>25</v>
      </c>
      <c r="K11" s="40">
        <v>3</v>
      </c>
      <c r="L11" s="41"/>
      <c r="M11" s="41">
        <v>1</v>
      </c>
      <c r="N11" s="41"/>
      <c r="O11" s="41">
        <v>5</v>
      </c>
      <c r="P11" s="41">
        <v>15</v>
      </c>
      <c r="Q11" s="41"/>
      <c r="R11" s="42">
        <v>5</v>
      </c>
      <c r="S11" s="43"/>
      <c r="T11" s="68"/>
      <c r="U11" s="68"/>
      <c r="V11" s="78"/>
      <c r="W11" s="78"/>
      <c r="X11" s="78"/>
      <c r="Y11" s="78"/>
      <c r="Z11" s="78">
        <v>8</v>
      </c>
      <c r="AA11" s="78"/>
      <c r="AB11" s="78"/>
      <c r="AC11" s="78"/>
      <c r="AD11" s="78"/>
      <c r="AE11" s="78"/>
      <c r="AF11" s="78">
        <v>2</v>
      </c>
      <c r="AG11" s="44"/>
    </row>
    <row r="12" spans="1:33" s="5" customFormat="1" ht="18" customHeight="1">
      <c r="A12" s="5">
        <f t="shared" si="0"/>
        <v>29822</v>
      </c>
      <c r="C12" s="25" t="s">
        <v>53</v>
      </c>
      <c r="D12" s="58">
        <v>6</v>
      </c>
      <c r="E12" s="6" t="s">
        <v>54</v>
      </c>
      <c r="F12" s="59">
        <f t="shared" si="1"/>
        <v>86</v>
      </c>
      <c r="G12" s="36">
        <v>1</v>
      </c>
      <c r="H12" s="37">
        <v>24</v>
      </c>
      <c r="I12" s="38">
        <v>1</v>
      </c>
      <c r="J12" s="39">
        <v>38</v>
      </c>
      <c r="K12" s="40">
        <v>5</v>
      </c>
      <c r="L12" s="41">
        <v>1</v>
      </c>
      <c r="M12" s="41">
        <v>3</v>
      </c>
      <c r="N12" s="41"/>
      <c r="O12" s="41">
        <v>1</v>
      </c>
      <c r="P12" s="41">
        <v>1</v>
      </c>
      <c r="Q12" s="41">
        <v>5</v>
      </c>
      <c r="R12" s="42">
        <v>5</v>
      </c>
      <c r="S12" s="43"/>
      <c r="T12" s="68"/>
      <c r="U12" s="68"/>
      <c r="V12" s="78"/>
      <c r="W12" s="78"/>
      <c r="X12" s="78"/>
      <c r="Y12" s="78"/>
      <c r="Z12" s="78"/>
      <c r="AA12" s="78">
        <v>1</v>
      </c>
      <c r="AB12" s="78"/>
      <c r="AC12" s="78"/>
      <c r="AD12" s="78"/>
      <c r="AE12" s="78"/>
      <c r="AF12" s="78"/>
      <c r="AG12" s="44"/>
    </row>
    <row r="13" spans="1:33" s="5" customFormat="1" ht="18" customHeight="1">
      <c r="A13" s="5">
        <f>(G13+H13+I13)*1000+J13*100+SUM(K13:AG13)</f>
        <v>18046</v>
      </c>
      <c r="C13" s="62" t="s">
        <v>30</v>
      </c>
      <c r="D13" s="58">
        <v>7</v>
      </c>
      <c r="E13" s="6" t="s">
        <v>50</v>
      </c>
      <c r="F13" s="59">
        <f>SUM(G13:AG13)</f>
        <v>73</v>
      </c>
      <c r="G13" s="36">
        <v>1</v>
      </c>
      <c r="H13" s="37">
        <v>15</v>
      </c>
      <c r="I13" s="38">
        <v>1</v>
      </c>
      <c r="J13" s="39">
        <v>10</v>
      </c>
      <c r="K13" s="40">
        <v>5</v>
      </c>
      <c r="L13" s="41">
        <v>1</v>
      </c>
      <c r="M13" s="41">
        <v>5</v>
      </c>
      <c r="N13" s="41"/>
      <c r="O13" s="41">
        <v>1</v>
      </c>
      <c r="P13" s="41">
        <v>5</v>
      </c>
      <c r="Q13" s="41">
        <v>5</v>
      </c>
      <c r="R13" s="42">
        <v>9</v>
      </c>
      <c r="S13" s="43"/>
      <c r="T13" s="68"/>
      <c r="U13" s="68"/>
      <c r="V13" s="78"/>
      <c r="W13" s="78"/>
      <c r="X13" s="78">
        <v>5</v>
      </c>
      <c r="Y13" s="78"/>
      <c r="Z13" s="78">
        <v>2</v>
      </c>
      <c r="AA13" s="78">
        <v>3</v>
      </c>
      <c r="AB13" s="78"/>
      <c r="AC13" s="78">
        <v>3</v>
      </c>
      <c r="AD13" s="78"/>
      <c r="AE13" s="78"/>
      <c r="AF13" s="78">
        <v>2</v>
      </c>
      <c r="AG13" s="44"/>
    </row>
    <row r="14" spans="1:33" s="5" customFormat="1" ht="18" customHeight="1">
      <c r="A14" s="5">
        <f>(G14+H14+I14)*1000+J14*100+SUM(K14:AG14)</f>
        <v>19146</v>
      </c>
      <c r="C14" s="25" t="s">
        <v>53</v>
      </c>
      <c r="D14" s="58">
        <v>8</v>
      </c>
      <c r="E14" s="6" t="s">
        <v>35</v>
      </c>
      <c r="F14" s="59">
        <f>SUM(G14:AG14)</f>
        <v>66</v>
      </c>
      <c r="G14" s="36">
        <v>9</v>
      </c>
      <c r="H14" s="37">
        <v>9</v>
      </c>
      <c r="I14" s="38">
        <v>1</v>
      </c>
      <c r="J14" s="39">
        <v>1</v>
      </c>
      <c r="K14" s="40">
        <v>9</v>
      </c>
      <c r="L14" s="41">
        <v>5</v>
      </c>
      <c r="M14" s="41">
        <v>1</v>
      </c>
      <c r="N14" s="41">
        <v>9</v>
      </c>
      <c r="O14" s="41">
        <v>1</v>
      </c>
      <c r="P14" s="41"/>
      <c r="Q14" s="41">
        <v>1</v>
      </c>
      <c r="R14" s="42">
        <v>1</v>
      </c>
      <c r="S14" s="43"/>
      <c r="T14" s="68"/>
      <c r="U14" s="68"/>
      <c r="V14" s="78"/>
      <c r="W14" s="78">
        <v>5</v>
      </c>
      <c r="X14" s="78">
        <v>3</v>
      </c>
      <c r="Y14" s="78"/>
      <c r="Z14" s="78">
        <v>1</v>
      </c>
      <c r="AA14" s="78"/>
      <c r="AB14" s="78"/>
      <c r="AC14" s="78"/>
      <c r="AD14" s="78">
        <v>1</v>
      </c>
      <c r="AE14" s="78">
        <v>1</v>
      </c>
      <c r="AF14" s="78"/>
      <c r="AG14" s="44">
        <v>8</v>
      </c>
    </row>
    <row r="15" spans="1:33" s="5" customFormat="1" ht="18" customHeight="1">
      <c r="A15" s="5">
        <f>(G15+H15+I15)*1000+J15*100+SUM(K15:AG15)</f>
        <v>13529</v>
      </c>
      <c r="C15" s="25" t="s">
        <v>53</v>
      </c>
      <c r="D15" s="58">
        <v>9</v>
      </c>
      <c r="E15" s="6" t="s">
        <v>52</v>
      </c>
      <c r="F15" s="59">
        <f>SUM(G15:AG15)</f>
        <v>65</v>
      </c>
      <c r="G15" s="36">
        <v>1</v>
      </c>
      <c r="H15" s="37">
        <v>9</v>
      </c>
      <c r="I15" s="38">
        <v>1</v>
      </c>
      <c r="J15" s="39">
        <v>25</v>
      </c>
      <c r="K15" s="40">
        <v>5</v>
      </c>
      <c r="L15" s="41">
        <v>5</v>
      </c>
      <c r="M15" s="41">
        <v>3</v>
      </c>
      <c r="N15" s="41"/>
      <c r="O15" s="41">
        <v>1</v>
      </c>
      <c r="P15" s="41">
        <v>1</v>
      </c>
      <c r="Q15" s="41">
        <v>5</v>
      </c>
      <c r="R15" s="42">
        <v>1</v>
      </c>
      <c r="S15" s="43"/>
      <c r="T15" s="68"/>
      <c r="U15" s="68"/>
      <c r="V15" s="78"/>
      <c r="W15" s="78"/>
      <c r="X15" s="78"/>
      <c r="Y15" s="78"/>
      <c r="Z15" s="78">
        <v>3</v>
      </c>
      <c r="AA15" s="78">
        <v>5</v>
      </c>
      <c r="AB15" s="78"/>
      <c r="AC15" s="78"/>
      <c r="AD15" s="78"/>
      <c r="AE15" s="78"/>
      <c r="AF15" s="78"/>
      <c r="AG15" s="44"/>
    </row>
    <row r="16" spans="1:33" s="5" customFormat="1" ht="18" customHeight="1">
      <c r="A16" s="5">
        <f t="shared" si="0"/>
        <v>11148</v>
      </c>
      <c r="C16" s="62" t="s">
        <v>30</v>
      </c>
      <c r="D16" s="58">
        <v>10</v>
      </c>
      <c r="E16" s="6" t="s">
        <v>47</v>
      </c>
      <c r="F16" s="59">
        <f t="shared" si="1"/>
        <v>60</v>
      </c>
      <c r="G16" s="36"/>
      <c r="H16" s="37"/>
      <c r="I16" s="38">
        <v>11</v>
      </c>
      <c r="J16" s="39">
        <v>1</v>
      </c>
      <c r="K16" s="40">
        <v>9</v>
      </c>
      <c r="L16" s="41">
        <v>5</v>
      </c>
      <c r="M16" s="41">
        <v>1</v>
      </c>
      <c r="N16" s="41"/>
      <c r="O16" s="41">
        <v>1</v>
      </c>
      <c r="P16" s="41"/>
      <c r="Q16" s="41">
        <v>23</v>
      </c>
      <c r="R16" s="42">
        <v>9</v>
      </c>
      <c r="S16" s="43"/>
      <c r="T16" s="68"/>
      <c r="U16" s="6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44"/>
    </row>
    <row r="17" spans="1:33" s="5" customFormat="1" ht="18" customHeight="1">
      <c r="A17" s="5">
        <f t="shared" si="0"/>
        <v>13027</v>
      </c>
      <c r="C17" s="25" t="s">
        <v>53</v>
      </c>
      <c r="D17" s="58">
        <v>11</v>
      </c>
      <c r="E17" s="6" t="s">
        <v>49</v>
      </c>
      <c r="F17" s="59">
        <f t="shared" si="1"/>
        <v>49</v>
      </c>
      <c r="G17" s="36">
        <v>1</v>
      </c>
      <c r="H17" s="37"/>
      <c r="I17" s="38">
        <v>11</v>
      </c>
      <c r="J17" s="39">
        <v>10</v>
      </c>
      <c r="K17" s="40">
        <v>1</v>
      </c>
      <c r="L17" s="41">
        <v>5</v>
      </c>
      <c r="M17" s="41">
        <v>5</v>
      </c>
      <c r="N17" s="41"/>
      <c r="O17" s="41">
        <v>1</v>
      </c>
      <c r="P17" s="41">
        <v>9</v>
      </c>
      <c r="Q17" s="41">
        <v>5</v>
      </c>
      <c r="R17" s="42"/>
      <c r="S17" s="43"/>
      <c r="T17" s="68"/>
      <c r="U17" s="68"/>
      <c r="V17" s="78"/>
      <c r="W17" s="78"/>
      <c r="X17" s="78"/>
      <c r="Y17" s="78"/>
      <c r="Z17" s="78">
        <v>1</v>
      </c>
      <c r="AA17" s="78"/>
      <c r="AB17" s="78"/>
      <c r="AC17" s="78"/>
      <c r="AD17" s="78"/>
      <c r="AE17" s="78"/>
      <c r="AF17" s="78"/>
      <c r="AG17" s="44"/>
    </row>
    <row r="18" spans="1:33" s="5" customFormat="1" ht="18" customHeight="1">
      <c r="A18" s="5">
        <f t="shared" si="0"/>
        <v>2035</v>
      </c>
      <c r="C18" s="25" t="s">
        <v>53</v>
      </c>
      <c r="D18" s="58">
        <v>12</v>
      </c>
      <c r="E18" s="6" t="s">
        <v>39</v>
      </c>
      <c r="F18" s="59">
        <f t="shared" si="1"/>
        <v>46</v>
      </c>
      <c r="G18" s="36"/>
      <c r="H18" s="37"/>
      <c r="I18" s="38">
        <v>1</v>
      </c>
      <c r="J18" s="39">
        <v>10</v>
      </c>
      <c r="K18" s="40">
        <v>5</v>
      </c>
      <c r="L18" s="41">
        <v>1</v>
      </c>
      <c r="M18" s="41">
        <v>1</v>
      </c>
      <c r="N18" s="41"/>
      <c r="O18" s="41">
        <v>3</v>
      </c>
      <c r="P18" s="41">
        <v>9</v>
      </c>
      <c r="Q18" s="41">
        <v>1</v>
      </c>
      <c r="R18" s="42">
        <v>15</v>
      </c>
      <c r="S18" s="43"/>
      <c r="T18" s="68"/>
      <c r="U18" s="6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44"/>
    </row>
    <row r="19" spans="1:33" s="5" customFormat="1" ht="18" customHeight="1">
      <c r="A19" s="5">
        <f t="shared" si="0"/>
        <v>4032</v>
      </c>
      <c r="C19" s="25" t="s">
        <v>53</v>
      </c>
      <c r="D19" s="58">
        <v>13</v>
      </c>
      <c r="E19" s="6" t="s">
        <v>43</v>
      </c>
      <c r="F19" s="59">
        <f t="shared" si="1"/>
        <v>45</v>
      </c>
      <c r="G19" s="36">
        <v>1</v>
      </c>
      <c r="H19" s="37">
        <v>1</v>
      </c>
      <c r="I19" s="38">
        <v>1</v>
      </c>
      <c r="J19" s="39">
        <v>10</v>
      </c>
      <c r="K19" s="40">
        <v>3</v>
      </c>
      <c r="L19" s="41">
        <v>3</v>
      </c>
      <c r="M19" s="41">
        <v>3</v>
      </c>
      <c r="N19" s="41"/>
      <c r="O19" s="41">
        <v>15</v>
      </c>
      <c r="P19" s="41"/>
      <c r="Q19" s="41">
        <v>5</v>
      </c>
      <c r="R19" s="42">
        <v>1</v>
      </c>
      <c r="S19" s="43"/>
      <c r="T19" s="68"/>
      <c r="U19" s="68"/>
      <c r="V19" s="78"/>
      <c r="W19" s="78"/>
      <c r="X19" s="78"/>
      <c r="Y19" s="78"/>
      <c r="Z19" s="78">
        <v>1</v>
      </c>
      <c r="AA19" s="78">
        <v>1</v>
      </c>
      <c r="AB19" s="78"/>
      <c r="AC19" s="78"/>
      <c r="AD19" s="78"/>
      <c r="AE19" s="78"/>
      <c r="AF19" s="78"/>
      <c r="AG19" s="44"/>
    </row>
    <row r="20" spans="1:33" s="5" customFormat="1" ht="18" customHeight="1">
      <c r="A20" s="5">
        <f t="shared" si="0"/>
        <v>11033</v>
      </c>
      <c r="C20" s="25" t="s">
        <v>53</v>
      </c>
      <c r="D20" s="58">
        <v>14</v>
      </c>
      <c r="E20" s="6" t="s">
        <v>44</v>
      </c>
      <c r="F20" s="59">
        <f t="shared" si="1"/>
        <v>44</v>
      </c>
      <c r="G20" s="36">
        <v>9</v>
      </c>
      <c r="H20" s="37">
        <v>1</v>
      </c>
      <c r="I20" s="38">
        <v>1</v>
      </c>
      <c r="J20" s="39"/>
      <c r="K20" s="40">
        <v>3</v>
      </c>
      <c r="L20" s="41">
        <v>5</v>
      </c>
      <c r="M20" s="41">
        <v>1</v>
      </c>
      <c r="N20" s="41">
        <v>1</v>
      </c>
      <c r="O20" s="41">
        <v>3</v>
      </c>
      <c r="P20" s="41">
        <v>9</v>
      </c>
      <c r="Q20" s="41">
        <v>1</v>
      </c>
      <c r="R20" s="42">
        <v>5</v>
      </c>
      <c r="S20" s="43"/>
      <c r="T20" s="68"/>
      <c r="U20" s="68"/>
      <c r="V20" s="78"/>
      <c r="W20" s="78"/>
      <c r="X20" s="78"/>
      <c r="Y20" s="78"/>
      <c r="Z20" s="78">
        <v>5</v>
      </c>
      <c r="AA20" s="78"/>
      <c r="AB20" s="78"/>
      <c r="AC20" s="78"/>
      <c r="AD20" s="78"/>
      <c r="AE20" s="78"/>
      <c r="AF20" s="78"/>
      <c r="AG20" s="44"/>
    </row>
    <row r="21" spans="1:33" s="5" customFormat="1" ht="18" customHeight="1">
      <c r="A21" s="5">
        <f t="shared" si="0"/>
        <v>20016</v>
      </c>
      <c r="C21" s="25" t="s">
        <v>30</v>
      </c>
      <c r="D21" s="58">
        <v>15</v>
      </c>
      <c r="E21" s="6" t="s">
        <v>76</v>
      </c>
      <c r="F21" s="59">
        <f t="shared" si="1"/>
        <v>36</v>
      </c>
      <c r="G21" s="36"/>
      <c r="H21" s="37">
        <v>9</v>
      </c>
      <c r="I21" s="38">
        <v>11</v>
      </c>
      <c r="J21" s="39"/>
      <c r="K21" s="40"/>
      <c r="L21" s="41">
        <v>15</v>
      </c>
      <c r="M21" s="41"/>
      <c r="N21" s="41"/>
      <c r="O21" s="41"/>
      <c r="P21" s="41">
        <v>1</v>
      </c>
      <c r="Q21" s="41"/>
      <c r="R21" s="42"/>
      <c r="S21" s="43"/>
      <c r="T21" s="68"/>
      <c r="U21" s="6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44"/>
    </row>
    <row r="22" spans="1:33" s="5" customFormat="1" ht="18" customHeight="1">
      <c r="A22" s="5">
        <f t="shared" si="0"/>
        <v>9122</v>
      </c>
      <c r="C22" s="25" t="s">
        <v>30</v>
      </c>
      <c r="D22" s="58">
        <v>16</v>
      </c>
      <c r="E22" s="6" t="s">
        <v>51</v>
      </c>
      <c r="F22" s="59">
        <f t="shared" si="1"/>
        <v>32</v>
      </c>
      <c r="G22" s="36">
        <v>9</v>
      </c>
      <c r="H22" s="37"/>
      <c r="I22" s="38"/>
      <c r="J22" s="39">
        <v>1</v>
      </c>
      <c r="K22" s="40">
        <v>3</v>
      </c>
      <c r="L22" s="41">
        <v>5</v>
      </c>
      <c r="M22" s="41">
        <v>3</v>
      </c>
      <c r="N22" s="41">
        <v>1</v>
      </c>
      <c r="O22" s="41"/>
      <c r="P22" s="41"/>
      <c r="Q22" s="41"/>
      <c r="R22" s="42">
        <v>5</v>
      </c>
      <c r="S22" s="43"/>
      <c r="T22" s="68"/>
      <c r="U22" s="68">
        <v>1</v>
      </c>
      <c r="V22" s="78"/>
      <c r="W22" s="78">
        <v>1</v>
      </c>
      <c r="X22" s="78">
        <v>1</v>
      </c>
      <c r="Y22" s="78"/>
      <c r="Z22" s="78">
        <v>1</v>
      </c>
      <c r="AA22" s="78">
        <v>1</v>
      </c>
      <c r="AB22" s="78"/>
      <c r="AC22" s="78"/>
      <c r="AD22" s="78"/>
      <c r="AE22" s="78"/>
      <c r="AF22" s="78"/>
      <c r="AG22" s="44"/>
    </row>
    <row r="23" spans="1:33" s="5" customFormat="1" ht="18" customHeight="1">
      <c r="A23" s="5">
        <f t="shared" si="0"/>
        <v>11119</v>
      </c>
      <c r="C23" s="25" t="s">
        <v>30</v>
      </c>
      <c r="D23" s="58">
        <v>17</v>
      </c>
      <c r="E23" s="6" t="s">
        <v>42</v>
      </c>
      <c r="F23" s="59">
        <f t="shared" si="1"/>
        <v>31</v>
      </c>
      <c r="G23" s="36"/>
      <c r="H23" s="37"/>
      <c r="I23" s="38">
        <v>11</v>
      </c>
      <c r="J23" s="39">
        <v>1</v>
      </c>
      <c r="K23" s="40">
        <v>3</v>
      </c>
      <c r="L23" s="41">
        <v>3</v>
      </c>
      <c r="M23" s="41">
        <v>1</v>
      </c>
      <c r="N23" s="41"/>
      <c r="O23" s="41">
        <v>5</v>
      </c>
      <c r="P23" s="41">
        <v>1</v>
      </c>
      <c r="Q23" s="41">
        <v>1</v>
      </c>
      <c r="R23" s="42"/>
      <c r="S23" s="43"/>
      <c r="T23" s="68"/>
      <c r="U23" s="68">
        <v>1</v>
      </c>
      <c r="V23" s="78"/>
      <c r="W23" s="78"/>
      <c r="X23" s="78"/>
      <c r="Y23" s="78">
        <v>1</v>
      </c>
      <c r="Z23" s="78">
        <v>1</v>
      </c>
      <c r="AA23" s="78">
        <v>2</v>
      </c>
      <c r="AB23" s="78"/>
      <c r="AC23" s="78"/>
      <c r="AD23" s="78"/>
      <c r="AE23" s="78"/>
      <c r="AF23" s="78"/>
      <c r="AG23" s="44"/>
    </row>
    <row r="24" spans="1:33" s="5" customFormat="1" ht="18" customHeight="1">
      <c r="A24" s="5">
        <f>(G24+H24+I24)*1000+J24*100+SUM(K24:AG24)</f>
        <v>2128</v>
      </c>
      <c r="C24" s="25" t="s">
        <v>13</v>
      </c>
      <c r="D24" s="58">
        <v>18</v>
      </c>
      <c r="E24" s="6" t="s">
        <v>12</v>
      </c>
      <c r="F24" s="59">
        <f>SUM(G24:AG24)</f>
        <v>31</v>
      </c>
      <c r="G24" s="36"/>
      <c r="H24" s="37">
        <v>1</v>
      </c>
      <c r="I24" s="38">
        <v>1</v>
      </c>
      <c r="J24" s="39">
        <v>1</v>
      </c>
      <c r="K24" s="40"/>
      <c r="L24" s="41">
        <v>1</v>
      </c>
      <c r="M24" s="41"/>
      <c r="N24" s="41">
        <v>15</v>
      </c>
      <c r="O24" s="41"/>
      <c r="P24" s="41">
        <v>1</v>
      </c>
      <c r="Q24" s="41"/>
      <c r="R24" s="42">
        <v>5</v>
      </c>
      <c r="S24" s="43">
        <v>1</v>
      </c>
      <c r="T24" s="68"/>
      <c r="U24" s="68"/>
      <c r="V24" s="78">
        <v>1</v>
      </c>
      <c r="W24" s="78"/>
      <c r="X24" s="78"/>
      <c r="Y24" s="78"/>
      <c r="Z24" s="78"/>
      <c r="AA24" s="78"/>
      <c r="AB24" s="78">
        <v>3</v>
      </c>
      <c r="AC24" s="78"/>
      <c r="AD24" s="78"/>
      <c r="AE24" s="78"/>
      <c r="AF24" s="78"/>
      <c r="AG24" s="44">
        <v>1</v>
      </c>
    </row>
    <row r="25" spans="1:33" s="5" customFormat="1" ht="18" customHeight="1">
      <c r="A25" s="5">
        <f t="shared" si="0"/>
        <v>11009</v>
      </c>
      <c r="C25" s="25" t="s">
        <v>13</v>
      </c>
      <c r="D25" s="58">
        <v>19</v>
      </c>
      <c r="E25" s="6" t="s">
        <v>100</v>
      </c>
      <c r="F25" s="59">
        <f t="shared" si="1"/>
        <v>29</v>
      </c>
      <c r="G25" s="36"/>
      <c r="H25" s="37">
        <v>9</v>
      </c>
      <c r="I25" s="38">
        <v>1</v>
      </c>
      <c r="J25" s="39">
        <v>10</v>
      </c>
      <c r="K25" s="40"/>
      <c r="L25" s="41"/>
      <c r="M25" s="41"/>
      <c r="N25" s="41">
        <v>9</v>
      </c>
      <c r="O25" s="41"/>
      <c r="P25" s="41"/>
      <c r="Q25" s="41"/>
      <c r="R25" s="42"/>
      <c r="S25" s="43"/>
      <c r="T25" s="68"/>
      <c r="U25" s="6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44"/>
    </row>
    <row r="26" spans="1:33" s="57" customFormat="1" ht="18" customHeight="1">
      <c r="A26" s="5">
        <f t="shared" si="0"/>
        <v>2807</v>
      </c>
      <c r="C26" s="25" t="s">
        <v>73</v>
      </c>
      <c r="D26" s="58">
        <v>20</v>
      </c>
      <c r="E26" s="6" t="s">
        <v>78</v>
      </c>
      <c r="F26" s="59">
        <f t="shared" si="1"/>
        <v>26</v>
      </c>
      <c r="G26" s="36"/>
      <c r="H26" s="37"/>
      <c r="I26" s="38">
        <v>1</v>
      </c>
      <c r="J26" s="39">
        <v>18</v>
      </c>
      <c r="K26" s="40"/>
      <c r="L26" s="41">
        <v>1</v>
      </c>
      <c r="M26" s="41"/>
      <c r="N26" s="41"/>
      <c r="O26" s="41"/>
      <c r="P26" s="41"/>
      <c r="Q26" s="41">
        <v>3</v>
      </c>
      <c r="R26" s="42"/>
      <c r="S26" s="43"/>
      <c r="T26" s="68"/>
      <c r="U26" s="68"/>
      <c r="V26" s="78"/>
      <c r="W26" s="78"/>
      <c r="X26" s="78"/>
      <c r="Y26" s="78"/>
      <c r="Z26" s="78"/>
      <c r="AA26" s="78">
        <v>2</v>
      </c>
      <c r="AB26" s="78"/>
      <c r="AC26" s="78">
        <v>1</v>
      </c>
      <c r="AD26" s="78"/>
      <c r="AE26" s="78"/>
      <c r="AF26" s="78"/>
      <c r="AG26" s="44"/>
    </row>
    <row r="27" spans="1:33" s="5" customFormat="1" ht="18" customHeight="1">
      <c r="A27" s="5">
        <f t="shared" si="0"/>
        <v>2015</v>
      </c>
      <c r="C27" s="25" t="s">
        <v>13</v>
      </c>
      <c r="D27" s="58">
        <v>21</v>
      </c>
      <c r="E27" s="6" t="s">
        <v>26</v>
      </c>
      <c r="F27" s="59">
        <f t="shared" si="1"/>
        <v>26</v>
      </c>
      <c r="G27" s="36"/>
      <c r="H27" s="37"/>
      <c r="I27" s="38">
        <v>1</v>
      </c>
      <c r="J27" s="39">
        <v>10</v>
      </c>
      <c r="K27" s="40">
        <v>1</v>
      </c>
      <c r="L27" s="41">
        <v>1</v>
      </c>
      <c r="M27" s="41"/>
      <c r="N27" s="41">
        <v>1</v>
      </c>
      <c r="O27" s="41"/>
      <c r="P27" s="41">
        <v>1</v>
      </c>
      <c r="Q27" s="41"/>
      <c r="R27" s="42">
        <v>1</v>
      </c>
      <c r="S27" s="43"/>
      <c r="T27" s="68">
        <v>3</v>
      </c>
      <c r="U27" s="68"/>
      <c r="V27" s="78">
        <v>1</v>
      </c>
      <c r="W27" s="78"/>
      <c r="X27" s="78"/>
      <c r="Y27" s="78"/>
      <c r="Z27" s="78"/>
      <c r="AA27" s="78"/>
      <c r="AB27" s="78">
        <v>5</v>
      </c>
      <c r="AC27" s="78"/>
      <c r="AD27" s="78"/>
      <c r="AE27" s="78"/>
      <c r="AF27" s="78"/>
      <c r="AG27" s="44">
        <v>1</v>
      </c>
    </row>
    <row r="28" spans="1:33" s="5" customFormat="1" ht="18" customHeight="1">
      <c r="A28" s="5">
        <f t="shared" si="0"/>
        <v>11107</v>
      </c>
      <c r="C28" s="25" t="s">
        <v>30</v>
      </c>
      <c r="D28" s="58">
        <v>22</v>
      </c>
      <c r="E28" s="6" t="s">
        <v>41</v>
      </c>
      <c r="F28" s="59">
        <f t="shared" si="1"/>
        <v>19</v>
      </c>
      <c r="G28" s="36"/>
      <c r="H28" s="37"/>
      <c r="I28" s="38">
        <v>11</v>
      </c>
      <c r="J28" s="39">
        <v>1</v>
      </c>
      <c r="K28" s="40">
        <v>1</v>
      </c>
      <c r="L28" s="41">
        <v>3</v>
      </c>
      <c r="M28" s="41">
        <v>3</v>
      </c>
      <c r="N28" s="41"/>
      <c r="O28" s="41"/>
      <c r="P28" s="41"/>
      <c r="Q28" s="41"/>
      <c r="R28" s="42"/>
      <c r="S28" s="43"/>
      <c r="T28" s="68"/>
      <c r="U28" s="6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44"/>
    </row>
    <row r="29" spans="1:33" s="5" customFormat="1" ht="18" customHeight="1">
      <c r="A29" s="5">
        <f t="shared" si="0"/>
        <v>1018</v>
      </c>
      <c r="C29" s="25" t="s">
        <v>30</v>
      </c>
      <c r="D29" s="58">
        <v>23</v>
      </c>
      <c r="E29" s="6" t="s">
        <v>31</v>
      </c>
      <c r="F29" s="59">
        <f t="shared" si="1"/>
        <v>19</v>
      </c>
      <c r="G29" s="36"/>
      <c r="H29" s="37"/>
      <c r="I29" s="38">
        <v>1</v>
      </c>
      <c r="J29" s="39"/>
      <c r="K29" s="40">
        <v>3</v>
      </c>
      <c r="L29" s="41"/>
      <c r="M29" s="41">
        <v>3</v>
      </c>
      <c r="N29" s="41"/>
      <c r="O29" s="41">
        <v>5</v>
      </c>
      <c r="P29" s="41">
        <v>5</v>
      </c>
      <c r="Q29" s="41"/>
      <c r="R29" s="42">
        <v>1</v>
      </c>
      <c r="S29" s="43"/>
      <c r="T29" s="68"/>
      <c r="U29" s="68"/>
      <c r="V29" s="78"/>
      <c r="W29" s="78"/>
      <c r="X29" s="78"/>
      <c r="Y29" s="78"/>
      <c r="Z29" s="78">
        <v>1</v>
      </c>
      <c r="AA29" s="78"/>
      <c r="AB29" s="78"/>
      <c r="AC29" s="78"/>
      <c r="AD29" s="78"/>
      <c r="AE29" s="78"/>
      <c r="AF29" s="78"/>
      <c r="AG29" s="44"/>
    </row>
    <row r="30" spans="1:33" s="5" customFormat="1" ht="18" customHeight="1">
      <c r="A30" s="5">
        <f t="shared" si="0"/>
        <v>1800</v>
      </c>
      <c r="C30" s="25" t="s">
        <v>53</v>
      </c>
      <c r="D30" s="58">
        <v>24</v>
      </c>
      <c r="E30" s="6" t="s">
        <v>97</v>
      </c>
      <c r="F30" s="59">
        <f t="shared" si="1"/>
        <v>18</v>
      </c>
      <c r="G30" s="36"/>
      <c r="H30" s="37"/>
      <c r="I30" s="38"/>
      <c r="J30" s="39">
        <v>18</v>
      </c>
      <c r="K30" s="40"/>
      <c r="L30" s="41"/>
      <c r="M30" s="41"/>
      <c r="N30" s="41"/>
      <c r="O30" s="41"/>
      <c r="P30" s="41"/>
      <c r="Q30" s="41"/>
      <c r="R30" s="42"/>
      <c r="S30" s="43"/>
      <c r="T30" s="68"/>
      <c r="U30" s="6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44"/>
    </row>
    <row r="31" spans="1:33" s="5" customFormat="1" ht="18" customHeight="1">
      <c r="A31" s="5">
        <f t="shared" si="0"/>
        <v>1116</v>
      </c>
      <c r="C31" s="25" t="s">
        <v>73</v>
      </c>
      <c r="D31" s="58">
        <v>25</v>
      </c>
      <c r="E31" s="6" t="s">
        <v>77</v>
      </c>
      <c r="F31" s="59">
        <f t="shared" si="1"/>
        <v>18</v>
      </c>
      <c r="G31" s="36"/>
      <c r="H31" s="37"/>
      <c r="I31" s="38">
        <v>1</v>
      </c>
      <c r="J31" s="39">
        <v>1</v>
      </c>
      <c r="K31" s="40"/>
      <c r="L31" s="41">
        <v>1</v>
      </c>
      <c r="M31" s="41">
        <v>3</v>
      </c>
      <c r="N31" s="41"/>
      <c r="O31" s="41"/>
      <c r="P31" s="41">
        <v>5</v>
      </c>
      <c r="Q31" s="41">
        <v>1</v>
      </c>
      <c r="R31" s="42"/>
      <c r="S31" s="43"/>
      <c r="T31" s="68"/>
      <c r="U31" s="68"/>
      <c r="V31" s="78"/>
      <c r="W31" s="78"/>
      <c r="X31" s="78"/>
      <c r="Y31" s="78"/>
      <c r="Z31" s="78"/>
      <c r="AA31" s="78">
        <v>3</v>
      </c>
      <c r="AB31" s="78"/>
      <c r="AC31" s="78">
        <v>3</v>
      </c>
      <c r="AD31" s="78"/>
      <c r="AE31" s="78"/>
      <c r="AF31" s="78"/>
      <c r="AG31" s="44"/>
    </row>
    <row r="32" spans="1:33" s="57" customFormat="1" ht="18" customHeight="1">
      <c r="A32" s="5">
        <f t="shared" si="0"/>
        <v>2114</v>
      </c>
      <c r="C32" s="25" t="s">
        <v>53</v>
      </c>
      <c r="D32" s="58">
        <v>26</v>
      </c>
      <c r="E32" s="6" t="s">
        <v>48</v>
      </c>
      <c r="F32" s="59">
        <f t="shared" si="1"/>
        <v>17</v>
      </c>
      <c r="G32" s="36">
        <v>1</v>
      </c>
      <c r="H32" s="37"/>
      <c r="I32" s="38">
        <v>1</v>
      </c>
      <c r="J32" s="39">
        <v>1</v>
      </c>
      <c r="K32" s="40">
        <v>1</v>
      </c>
      <c r="L32" s="41">
        <v>3</v>
      </c>
      <c r="M32" s="41">
        <v>1</v>
      </c>
      <c r="N32" s="41"/>
      <c r="O32" s="41">
        <v>3</v>
      </c>
      <c r="P32" s="41">
        <v>5</v>
      </c>
      <c r="Q32" s="41"/>
      <c r="R32" s="42"/>
      <c r="S32" s="43"/>
      <c r="T32" s="68"/>
      <c r="U32" s="68"/>
      <c r="V32" s="78"/>
      <c r="W32" s="78"/>
      <c r="X32" s="78"/>
      <c r="Y32" s="78"/>
      <c r="Z32" s="78">
        <v>1</v>
      </c>
      <c r="AA32" s="78"/>
      <c r="AB32" s="78"/>
      <c r="AC32" s="78"/>
      <c r="AD32" s="78"/>
      <c r="AE32" s="78"/>
      <c r="AF32" s="78"/>
      <c r="AG32" s="44"/>
    </row>
    <row r="33" spans="1:33" s="5" customFormat="1" ht="18" customHeight="1">
      <c r="A33" s="5">
        <f>(G33+H33+I33)*1000+J33*100+SUM(K33:AG33)</f>
        <v>1111</v>
      </c>
      <c r="C33" s="25" t="s">
        <v>13</v>
      </c>
      <c r="D33" s="58">
        <v>27</v>
      </c>
      <c r="E33" s="6" t="s">
        <v>27</v>
      </c>
      <c r="F33" s="59">
        <f>SUM(G33:AG33)</f>
        <v>13</v>
      </c>
      <c r="G33" s="36"/>
      <c r="H33" s="37"/>
      <c r="I33" s="38">
        <v>1</v>
      </c>
      <c r="J33" s="39">
        <v>1</v>
      </c>
      <c r="K33" s="40">
        <v>3</v>
      </c>
      <c r="L33" s="41"/>
      <c r="M33" s="41"/>
      <c r="N33" s="41">
        <v>1</v>
      </c>
      <c r="O33" s="41"/>
      <c r="P33" s="41">
        <v>1</v>
      </c>
      <c r="Q33" s="41"/>
      <c r="R33" s="42">
        <v>1</v>
      </c>
      <c r="S33" s="43"/>
      <c r="T33" s="68">
        <v>3</v>
      </c>
      <c r="U33" s="68"/>
      <c r="V33" s="78">
        <v>2</v>
      </c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44"/>
    </row>
    <row r="34" spans="1:33" s="5" customFormat="1" ht="18" customHeight="1">
      <c r="A34" s="5">
        <f t="shared" si="0"/>
        <v>2010</v>
      </c>
      <c r="C34" s="25" t="s">
        <v>30</v>
      </c>
      <c r="D34" s="58">
        <v>28</v>
      </c>
      <c r="E34" s="6" t="s">
        <v>40</v>
      </c>
      <c r="F34" s="59">
        <f t="shared" si="1"/>
        <v>12</v>
      </c>
      <c r="G34" s="36">
        <v>1</v>
      </c>
      <c r="H34" s="37">
        <v>1</v>
      </c>
      <c r="I34" s="38"/>
      <c r="J34" s="39"/>
      <c r="K34" s="40">
        <v>1</v>
      </c>
      <c r="L34" s="41">
        <v>1</v>
      </c>
      <c r="M34" s="41">
        <v>1</v>
      </c>
      <c r="N34" s="41"/>
      <c r="O34" s="41">
        <v>5</v>
      </c>
      <c r="P34" s="41"/>
      <c r="Q34" s="41"/>
      <c r="R34" s="42">
        <v>1</v>
      </c>
      <c r="S34" s="43"/>
      <c r="T34" s="68"/>
      <c r="U34" s="68"/>
      <c r="V34" s="78"/>
      <c r="W34" s="78"/>
      <c r="X34" s="78"/>
      <c r="Y34" s="78"/>
      <c r="Z34" s="78">
        <v>1</v>
      </c>
      <c r="AA34" s="78"/>
      <c r="AB34" s="78"/>
      <c r="AC34" s="78"/>
      <c r="AD34" s="78"/>
      <c r="AE34" s="78"/>
      <c r="AF34" s="78"/>
      <c r="AG34" s="44"/>
    </row>
    <row r="35" spans="1:33" s="5" customFormat="1" ht="18" customHeight="1">
      <c r="A35" s="5">
        <f t="shared" si="0"/>
        <v>1010</v>
      </c>
      <c r="C35" s="25" t="s">
        <v>73</v>
      </c>
      <c r="D35" s="58">
        <v>29</v>
      </c>
      <c r="E35" s="6" t="s">
        <v>79</v>
      </c>
      <c r="F35" s="59">
        <f t="shared" si="1"/>
        <v>11</v>
      </c>
      <c r="G35" s="36"/>
      <c r="H35" s="37"/>
      <c r="I35" s="38">
        <v>1</v>
      </c>
      <c r="J35" s="39"/>
      <c r="K35" s="40"/>
      <c r="L35" s="41">
        <v>5</v>
      </c>
      <c r="M35" s="41">
        <v>3</v>
      </c>
      <c r="N35" s="41"/>
      <c r="O35" s="41"/>
      <c r="P35" s="41">
        <v>1</v>
      </c>
      <c r="Q35" s="41">
        <v>1</v>
      </c>
      <c r="R35" s="42"/>
      <c r="S35" s="43"/>
      <c r="T35" s="68"/>
      <c r="U35" s="6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44"/>
    </row>
    <row r="36" spans="1:33" s="5" customFormat="1" ht="18" customHeight="1">
      <c r="A36" s="5">
        <f>(G36+H36+I36)*1000+J36*100+SUM(K36:AG36)</f>
        <v>3007</v>
      </c>
      <c r="C36" s="25" t="s">
        <v>30</v>
      </c>
      <c r="D36" s="58">
        <v>30</v>
      </c>
      <c r="E36" s="6" t="s">
        <v>29</v>
      </c>
      <c r="F36" s="59">
        <f>SUM(G36:AG36)</f>
        <v>10</v>
      </c>
      <c r="G36" s="36">
        <v>1</v>
      </c>
      <c r="H36" s="37">
        <v>1</v>
      </c>
      <c r="I36" s="38">
        <v>1</v>
      </c>
      <c r="J36" s="39"/>
      <c r="K36" s="40">
        <v>1</v>
      </c>
      <c r="L36" s="41"/>
      <c r="M36" s="41">
        <v>1</v>
      </c>
      <c r="N36" s="41"/>
      <c r="O36" s="41">
        <v>1</v>
      </c>
      <c r="P36" s="41"/>
      <c r="Q36" s="41"/>
      <c r="R36" s="42"/>
      <c r="S36" s="43"/>
      <c r="T36" s="68"/>
      <c r="U36" s="68"/>
      <c r="V36" s="78"/>
      <c r="W36" s="78"/>
      <c r="X36" s="78"/>
      <c r="Y36" s="78"/>
      <c r="Z36" s="78">
        <v>3</v>
      </c>
      <c r="AA36" s="78">
        <v>1</v>
      </c>
      <c r="AB36" s="78"/>
      <c r="AC36" s="78"/>
      <c r="AD36" s="78"/>
      <c r="AE36" s="78"/>
      <c r="AF36" s="78"/>
      <c r="AG36" s="44"/>
    </row>
    <row r="37" spans="1:33" s="5" customFormat="1" ht="18" customHeight="1">
      <c r="A37" s="5">
        <f t="shared" si="0"/>
        <v>1009</v>
      </c>
      <c r="C37" s="25" t="s">
        <v>73</v>
      </c>
      <c r="D37" s="58">
        <v>31</v>
      </c>
      <c r="E37" s="6" t="s">
        <v>75</v>
      </c>
      <c r="F37" s="59">
        <f t="shared" si="1"/>
        <v>10</v>
      </c>
      <c r="G37" s="36"/>
      <c r="H37" s="37"/>
      <c r="I37" s="38">
        <v>1</v>
      </c>
      <c r="J37" s="39"/>
      <c r="K37" s="40"/>
      <c r="L37" s="41">
        <v>1</v>
      </c>
      <c r="M37" s="41">
        <v>5</v>
      </c>
      <c r="N37" s="41"/>
      <c r="O37" s="41"/>
      <c r="P37" s="41"/>
      <c r="Q37" s="41">
        <v>3</v>
      </c>
      <c r="R37" s="42"/>
      <c r="S37" s="43"/>
      <c r="T37" s="68"/>
      <c r="U37" s="6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44"/>
    </row>
    <row r="38" spans="1:33" s="5" customFormat="1" ht="18" customHeight="1">
      <c r="A38" s="5">
        <f t="shared" si="0"/>
        <v>109</v>
      </c>
      <c r="C38" s="25" t="s">
        <v>30</v>
      </c>
      <c r="D38" s="58">
        <v>32</v>
      </c>
      <c r="E38" s="6" t="s">
        <v>121</v>
      </c>
      <c r="F38" s="59">
        <f t="shared" si="1"/>
        <v>10</v>
      </c>
      <c r="G38" s="36"/>
      <c r="H38" s="37"/>
      <c r="I38" s="38"/>
      <c r="J38" s="39">
        <v>1</v>
      </c>
      <c r="K38" s="40"/>
      <c r="L38" s="41"/>
      <c r="M38" s="41">
        <v>9</v>
      </c>
      <c r="N38" s="41"/>
      <c r="O38" s="41"/>
      <c r="P38" s="41"/>
      <c r="Q38" s="41"/>
      <c r="R38" s="42"/>
      <c r="S38" s="43"/>
      <c r="T38" s="68"/>
      <c r="U38" s="6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44"/>
    </row>
    <row r="39" spans="1:33" s="5" customFormat="1" ht="18" customHeight="1">
      <c r="A39" s="5">
        <f t="shared" si="0"/>
        <v>1107</v>
      </c>
      <c r="C39" s="25" t="s">
        <v>30</v>
      </c>
      <c r="D39" s="58">
        <v>33</v>
      </c>
      <c r="E39" s="6" t="s">
        <v>37</v>
      </c>
      <c r="F39" s="59">
        <f t="shared" si="1"/>
        <v>9</v>
      </c>
      <c r="G39" s="36"/>
      <c r="H39" s="37"/>
      <c r="I39" s="38">
        <v>1</v>
      </c>
      <c r="J39" s="39">
        <v>1</v>
      </c>
      <c r="K39" s="40">
        <v>1</v>
      </c>
      <c r="L39" s="41">
        <v>1</v>
      </c>
      <c r="M39" s="41">
        <v>1</v>
      </c>
      <c r="N39" s="41"/>
      <c r="O39" s="41">
        <v>1</v>
      </c>
      <c r="P39" s="41"/>
      <c r="Q39" s="41">
        <v>1</v>
      </c>
      <c r="R39" s="42">
        <v>1</v>
      </c>
      <c r="S39" s="43"/>
      <c r="T39" s="68"/>
      <c r="U39" s="68"/>
      <c r="V39" s="78"/>
      <c r="W39" s="78"/>
      <c r="X39" s="78"/>
      <c r="Y39" s="78">
        <v>1</v>
      </c>
      <c r="Z39" s="78"/>
      <c r="AA39" s="78"/>
      <c r="AB39" s="78"/>
      <c r="AC39" s="78"/>
      <c r="AD39" s="78"/>
      <c r="AE39" s="78"/>
      <c r="AF39" s="78"/>
      <c r="AG39" s="44"/>
    </row>
    <row r="40" spans="1:33" s="5" customFormat="1" ht="18" customHeight="1">
      <c r="A40" s="5">
        <f>(G40+H40+I40)*1000+J40*100+SUM(K40:AG40)</f>
        <v>1008</v>
      </c>
      <c r="C40" s="25" t="s">
        <v>13</v>
      </c>
      <c r="D40" s="58">
        <v>34</v>
      </c>
      <c r="E40" s="6" t="s">
        <v>80</v>
      </c>
      <c r="F40" s="59">
        <f>SUM(G40:AG40)</f>
        <v>9</v>
      </c>
      <c r="G40" s="36"/>
      <c r="H40" s="37"/>
      <c r="I40" s="38">
        <v>1</v>
      </c>
      <c r="J40" s="39"/>
      <c r="K40" s="40"/>
      <c r="L40" s="41">
        <v>3</v>
      </c>
      <c r="M40" s="41"/>
      <c r="N40" s="41">
        <v>5</v>
      </c>
      <c r="O40" s="41"/>
      <c r="P40" s="41"/>
      <c r="Q40" s="41"/>
      <c r="R40" s="42"/>
      <c r="S40" s="43"/>
      <c r="T40" s="68"/>
      <c r="U40" s="6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44"/>
    </row>
    <row r="41" spans="1:33" s="5" customFormat="1" ht="18" customHeight="1">
      <c r="A41" s="5">
        <f t="shared" si="0"/>
        <v>7</v>
      </c>
      <c r="C41" s="25" t="s">
        <v>53</v>
      </c>
      <c r="D41" s="58">
        <v>35</v>
      </c>
      <c r="E41" s="6" t="s">
        <v>142</v>
      </c>
      <c r="F41" s="59">
        <f t="shared" si="1"/>
        <v>7</v>
      </c>
      <c r="G41" s="36"/>
      <c r="H41" s="37"/>
      <c r="I41" s="38"/>
      <c r="J41" s="39"/>
      <c r="K41" s="40"/>
      <c r="L41" s="41"/>
      <c r="M41" s="41"/>
      <c r="N41" s="41"/>
      <c r="O41" s="41">
        <v>3</v>
      </c>
      <c r="P41" s="41">
        <v>1</v>
      </c>
      <c r="Q41" s="41"/>
      <c r="R41" s="42"/>
      <c r="S41" s="43"/>
      <c r="T41" s="68"/>
      <c r="U41" s="68"/>
      <c r="V41" s="78"/>
      <c r="W41" s="78"/>
      <c r="X41" s="78"/>
      <c r="Y41" s="78"/>
      <c r="Z41" s="78">
        <v>3</v>
      </c>
      <c r="AA41" s="78"/>
      <c r="AB41" s="78"/>
      <c r="AC41" s="78"/>
      <c r="AD41" s="78"/>
      <c r="AE41" s="78"/>
      <c r="AF41" s="78"/>
      <c r="AG41" s="44"/>
    </row>
    <row r="42" spans="1:33" s="5" customFormat="1" ht="18" customHeight="1">
      <c r="A42" s="5">
        <f>(G42+H42+I42)*1000+J42*100+SUM(K42:AG42)</f>
        <v>1005</v>
      </c>
      <c r="C42" s="25" t="s">
        <v>53</v>
      </c>
      <c r="D42" s="58">
        <v>36</v>
      </c>
      <c r="E42" s="6" t="s">
        <v>146</v>
      </c>
      <c r="F42" s="59">
        <f>SUM(G42:AG42)</f>
        <v>6</v>
      </c>
      <c r="G42" s="36"/>
      <c r="H42" s="37"/>
      <c r="I42" s="38">
        <v>1</v>
      </c>
      <c r="J42" s="39"/>
      <c r="K42" s="40"/>
      <c r="L42" s="41"/>
      <c r="M42" s="41"/>
      <c r="N42" s="41"/>
      <c r="O42" s="41"/>
      <c r="P42" s="41"/>
      <c r="Q42" s="41">
        <v>5</v>
      </c>
      <c r="R42" s="42"/>
      <c r="S42" s="43"/>
      <c r="T42" s="68"/>
      <c r="U42" s="6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44"/>
    </row>
    <row r="43" spans="1:33" s="5" customFormat="1" ht="18" customHeight="1">
      <c r="A43" s="5">
        <f t="shared" si="0"/>
        <v>1004</v>
      </c>
      <c r="C43" s="25" t="s">
        <v>53</v>
      </c>
      <c r="D43" s="58">
        <v>37</v>
      </c>
      <c r="E43" s="6" t="s">
        <v>123</v>
      </c>
      <c r="F43" s="59">
        <f t="shared" si="1"/>
        <v>5</v>
      </c>
      <c r="G43" s="36"/>
      <c r="H43" s="37"/>
      <c r="I43" s="38">
        <v>1</v>
      </c>
      <c r="J43" s="39"/>
      <c r="K43" s="40"/>
      <c r="L43" s="41"/>
      <c r="M43" s="41">
        <v>3</v>
      </c>
      <c r="N43" s="41"/>
      <c r="O43" s="41">
        <v>1</v>
      </c>
      <c r="P43" s="41"/>
      <c r="Q43" s="41"/>
      <c r="R43" s="42"/>
      <c r="S43" s="43"/>
      <c r="T43" s="68"/>
      <c r="U43" s="6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44"/>
    </row>
    <row r="44" spans="1:33" s="5" customFormat="1" ht="18" customHeight="1">
      <c r="A44" s="5">
        <f>(G44+H44+I44)*1000+J44*100+SUM(K44:AG44)</f>
        <v>1004</v>
      </c>
      <c r="C44" s="25" t="s">
        <v>30</v>
      </c>
      <c r="D44" s="58">
        <v>37</v>
      </c>
      <c r="E44" s="6" t="s">
        <v>120</v>
      </c>
      <c r="F44" s="59">
        <f>SUM(G44:AG44)</f>
        <v>5</v>
      </c>
      <c r="G44" s="36"/>
      <c r="H44" s="37"/>
      <c r="I44" s="38">
        <v>1</v>
      </c>
      <c r="J44" s="39"/>
      <c r="K44" s="40"/>
      <c r="L44" s="41"/>
      <c r="M44" s="41">
        <v>1</v>
      </c>
      <c r="N44" s="41"/>
      <c r="O44" s="41">
        <v>1</v>
      </c>
      <c r="P44" s="41">
        <v>1</v>
      </c>
      <c r="Q44" s="41">
        <v>1</v>
      </c>
      <c r="R44" s="42"/>
      <c r="S44" s="43"/>
      <c r="T44" s="68"/>
      <c r="U44" s="6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44"/>
    </row>
    <row r="45" spans="1:33" s="57" customFormat="1" ht="18" customHeight="1">
      <c r="A45" s="5">
        <f t="shared" si="0"/>
        <v>104</v>
      </c>
      <c r="C45" s="25" t="s">
        <v>30</v>
      </c>
      <c r="D45" s="58">
        <v>39</v>
      </c>
      <c r="E45" s="6" t="s">
        <v>46</v>
      </c>
      <c r="F45" s="59">
        <f t="shared" si="1"/>
        <v>5</v>
      </c>
      <c r="G45" s="56"/>
      <c r="H45" s="37"/>
      <c r="I45" s="38"/>
      <c r="J45" s="39">
        <v>1</v>
      </c>
      <c r="K45" s="40">
        <v>3</v>
      </c>
      <c r="L45" s="41"/>
      <c r="M45" s="41">
        <v>1</v>
      </c>
      <c r="N45" s="41"/>
      <c r="O45" s="41"/>
      <c r="P45" s="41"/>
      <c r="Q45" s="41"/>
      <c r="R45" s="42"/>
      <c r="S45" s="43"/>
      <c r="T45" s="68"/>
      <c r="U45" s="6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44"/>
    </row>
    <row r="46" spans="1:33" s="5" customFormat="1" ht="18" customHeight="1">
      <c r="A46" s="5">
        <f>(G46+H46+I46)*1000+J46*100+SUM(K46:AG46)</f>
        <v>2002</v>
      </c>
      <c r="C46" s="25" t="s">
        <v>13</v>
      </c>
      <c r="D46" s="58">
        <v>40</v>
      </c>
      <c r="E46" s="6" t="s">
        <v>130</v>
      </c>
      <c r="F46" s="59">
        <f>SUM(G46:AG46)</f>
        <v>4</v>
      </c>
      <c r="G46" s="36"/>
      <c r="H46" s="37">
        <v>1</v>
      </c>
      <c r="I46" s="38">
        <v>1</v>
      </c>
      <c r="J46" s="39"/>
      <c r="K46" s="40"/>
      <c r="L46" s="41"/>
      <c r="M46" s="41"/>
      <c r="N46" s="41">
        <v>1</v>
      </c>
      <c r="O46" s="41"/>
      <c r="P46" s="41"/>
      <c r="Q46" s="41"/>
      <c r="R46" s="42">
        <v>1</v>
      </c>
      <c r="S46" s="43"/>
      <c r="T46" s="68"/>
      <c r="U46" s="6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44"/>
    </row>
    <row r="47" spans="1:33" s="5" customFormat="1" ht="18" customHeight="1">
      <c r="A47" s="5">
        <f t="shared" si="0"/>
        <v>1101</v>
      </c>
      <c r="C47" s="25" t="s">
        <v>30</v>
      </c>
      <c r="D47" s="58">
        <v>41</v>
      </c>
      <c r="E47" s="6" t="s">
        <v>99</v>
      </c>
      <c r="F47" s="59">
        <f t="shared" si="1"/>
        <v>3</v>
      </c>
      <c r="G47" s="36"/>
      <c r="H47" s="37"/>
      <c r="I47" s="38">
        <v>1</v>
      </c>
      <c r="J47" s="39">
        <v>1</v>
      </c>
      <c r="K47" s="40"/>
      <c r="L47" s="41"/>
      <c r="M47" s="41">
        <v>1</v>
      </c>
      <c r="N47" s="41"/>
      <c r="O47" s="41"/>
      <c r="P47" s="41"/>
      <c r="Q47" s="41"/>
      <c r="R47" s="42"/>
      <c r="S47" s="43"/>
      <c r="T47" s="68"/>
      <c r="U47" s="6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44"/>
    </row>
    <row r="48" spans="1:33" s="5" customFormat="1" ht="18" customHeight="1">
      <c r="A48" s="5">
        <f t="shared" si="0"/>
        <v>1002</v>
      </c>
      <c r="C48" s="25" t="s">
        <v>53</v>
      </c>
      <c r="D48" s="58">
        <v>42</v>
      </c>
      <c r="E48" s="6" t="s">
        <v>153</v>
      </c>
      <c r="F48" s="59">
        <f t="shared" si="1"/>
        <v>3</v>
      </c>
      <c r="G48" s="36"/>
      <c r="H48" s="37"/>
      <c r="I48" s="38">
        <v>1</v>
      </c>
      <c r="J48" s="39"/>
      <c r="K48" s="40"/>
      <c r="L48" s="41"/>
      <c r="M48" s="41"/>
      <c r="N48" s="41"/>
      <c r="O48" s="41">
        <v>1</v>
      </c>
      <c r="P48" s="41">
        <v>1</v>
      </c>
      <c r="Q48" s="41"/>
      <c r="R48" s="42"/>
      <c r="S48" s="43"/>
      <c r="T48" s="68"/>
      <c r="U48" s="6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44"/>
    </row>
    <row r="49" spans="1:33" s="5" customFormat="1" ht="18" customHeight="1">
      <c r="A49" s="5">
        <f t="shared" si="0"/>
        <v>1001</v>
      </c>
      <c r="C49" s="25" t="s">
        <v>13</v>
      </c>
      <c r="D49" s="58">
        <v>43</v>
      </c>
      <c r="E49" s="6" t="s">
        <v>147</v>
      </c>
      <c r="F49" s="59">
        <f t="shared" si="1"/>
        <v>2</v>
      </c>
      <c r="G49" s="36"/>
      <c r="H49" s="37"/>
      <c r="I49" s="38">
        <v>1</v>
      </c>
      <c r="J49" s="39"/>
      <c r="K49" s="40"/>
      <c r="L49" s="41"/>
      <c r="M49" s="41"/>
      <c r="N49" s="41">
        <v>1</v>
      </c>
      <c r="O49" s="41"/>
      <c r="P49" s="41"/>
      <c r="Q49" s="41"/>
      <c r="R49" s="42"/>
      <c r="S49" s="43"/>
      <c r="T49" s="68"/>
      <c r="U49" s="6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44"/>
    </row>
    <row r="50" spans="1:33" s="5" customFormat="1" ht="18" customHeight="1">
      <c r="A50" s="5">
        <f t="shared" si="0"/>
        <v>1001</v>
      </c>
      <c r="C50" s="62" t="s">
        <v>53</v>
      </c>
      <c r="D50" s="58">
        <v>43</v>
      </c>
      <c r="E50" s="6" t="s">
        <v>150</v>
      </c>
      <c r="F50" s="59">
        <f t="shared" si="1"/>
        <v>2</v>
      </c>
      <c r="G50" s="36"/>
      <c r="H50" s="37"/>
      <c r="I50" s="38">
        <v>1</v>
      </c>
      <c r="J50" s="39"/>
      <c r="K50" s="40"/>
      <c r="L50" s="41"/>
      <c r="M50" s="41"/>
      <c r="N50" s="41"/>
      <c r="O50" s="41">
        <v>1</v>
      </c>
      <c r="P50" s="41"/>
      <c r="Q50" s="41"/>
      <c r="R50" s="42"/>
      <c r="S50" s="43"/>
      <c r="T50" s="68"/>
      <c r="U50" s="6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44"/>
    </row>
    <row r="51" spans="1:33" s="5" customFormat="1" ht="18" customHeight="1">
      <c r="A51" s="5">
        <f>(G51+H51+I51)*1000+J51*100+SUM(K51:AG51)</f>
        <v>2</v>
      </c>
      <c r="C51" s="62" t="s">
        <v>13</v>
      </c>
      <c r="D51" s="58">
        <v>45</v>
      </c>
      <c r="E51" s="6" t="s">
        <v>132</v>
      </c>
      <c r="F51" s="59">
        <f>SUM(G51:AG51)</f>
        <v>2</v>
      </c>
      <c r="G51" s="36"/>
      <c r="H51" s="37"/>
      <c r="I51" s="38"/>
      <c r="J51" s="39"/>
      <c r="K51" s="40"/>
      <c r="L51" s="41"/>
      <c r="M51" s="41"/>
      <c r="N51" s="41">
        <v>1</v>
      </c>
      <c r="O51" s="41"/>
      <c r="P51" s="41"/>
      <c r="Q51" s="41"/>
      <c r="R51" s="42">
        <v>1</v>
      </c>
      <c r="S51" s="43"/>
      <c r="T51" s="68"/>
      <c r="U51" s="6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44"/>
    </row>
    <row r="52" spans="1:33" s="5" customFormat="1" ht="18" customHeight="1">
      <c r="A52" s="5">
        <f t="shared" si="0"/>
        <v>1000</v>
      </c>
      <c r="C52" s="54" t="s">
        <v>56</v>
      </c>
      <c r="D52" s="58">
        <v>46</v>
      </c>
      <c r="E52" s="55" t="s">
        <v>149</v>
      </c>
      <c r="F52" s="59">
        <f t="shared" si="1"/>
        <v>1</v>
      </c>
      <c r="G52" s="36"/>
      <c r="H52" s="37"/>
      <c r="I52" s="38">
        <v>1</v>
      </c>
      <c r="J52" s="39"/>
      <c r="K52" s="40"/>
      <c r="L52" s="41"/>
      <c r="M52" s="41"/>
      <c r="N52" s="41"/>
      <c r="O52" s="41"/>
      <c r="P52" s="41"/>
      <c r="Q52" s="41"/>
      <c r="R52" s="42"/>
      <c r="S52" s="43"/>
      <c r="T52" s="68"/>
      <c r="U52" s="6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44"/>
    </row>
    <row r="53" spans="1:33" s="5" customFormat="1" ht="18" customHeight="1">
      <c r="A53" s="5">
        <f>(G53+H53+I53)*1000+J53*100+SUM(K53:AG53)</f>
        <v>1000</v>
      </c>
      <c r="C53" s="54" t="s">
        <v>56</v>
      </c>
      <c r="D53" s="58">
        <v>46</v>
      </c>
      <c r="E53" s="55" t="s">
        <v>148</v>
      </c>
      <c r="F53" s="59">
        <f>SUM(G53:AG53)</f>
        <v>1</v>
      </c>
      <c r="G53" s="36"/>
      <c r="H53" s="37"/>
      <c r="I53" s="38">
        <v>1</v>
      </c>
      <c r="J53" s="39"/>
      <c r="K53" s="40"/>
      <c r="L53" s="41"/>
      <c r="M53" s="41"/>
      <c r="N53" s="41"/>
      <c r="O53" s="41"/>
      <c r="P53" s="41"/>
      <c r="Q53" s="41"/>
      <c r="R53" s="42"/>
      <c r="S53" s="43"/>
      <c r="T53" s="68"/>
      <c r="U53" s="6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44"/>
    </row>
    <row r="54" spans="1:33" s="5" customFormat="1" ht="18" customHeight="1">
      <c r="A54" s="5">
        <f>(G54+H54+I54)*1000+J54*100+SUM(K54:AG54)</f>
        <v>1000</v>
      </c>
      <c r="C54" s="25" t="s">
        <v>53</v>
      </c>
      <c r="D54" s="58">
        <v>46</v>
      </c>
      <c r="E54" s="6" t="s">
        <v>145</v>
      </c>
      <c r="F54" s="59">
        <f>SUM(G54:AG54)</f>
        <v>1</v>
      </c>
      <c r="G54" s="36"/>
      <c r="H54" s="37"/>
      <c r="I54" s="38">
        <v>1</v>
      </c>
      <c r="J54" s="39"/>
      <c r="K54" s="40"/>
      <c r="L54" s="41"/>
      <c r="M54" s="41"/>
      <c r="N54" s="41"/>
      <c r="O54" s="41"/>
      <c r="P54" s="41"/>
      <c r="Q54" s="41"/>
      <c r="R54" s="42"/>
      <c r="S54" s="43"/>
      <c r="T54" s="68"/>
      <c r="U54" s="6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44"/>
    </row>
    <row r="55" spans="1:33" s="5" customFormat="1" ht="18" customHeight="1">
      <c r="A55" s="5">
        <f t="shared" si="0"/>
        <v>1000</v>
      </c>
      <c r="C55" s="54" t="s">
        <v>56</v>
      </c>
      <c r="D55" s="58">
        <v>46</v>
      </c>
      <c r="E55" s="55" t="s">
        <v>152</v>
      </c>
      <c r="F55" s="59">
        <f t="shared" si="1"/>
        <v>1</v>
      </c>
      <c r="G55" s="36"/>
      <c r="H55" s="37"/>
      <c r="I55" s="38">
        <v>1</v>
      </c>
      <c r="J55" s="39"/>
      <c r="K55" s="40"/>
      <c r="L55" s="41"/>
      <c r="M55" s="41"/>
      <c r="N55" s="41"/>
      <c r="O55" s="41"/>
      <c r="P55" s="41"/>
      <c r="Q55" s="41"/>
      <c r="R55" s="42"/>
      <c r="S55" s="43"/>
      <c r="T55" s="68"/>
      <c r="U55" s="6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44"/>
    </row>
    <row r="56" spans="1:33" s="5" customFormat="1" ht="18" customHeight="1">
      <c r="A56" s="5">
        <f t="shared" si="0"/>
        <v>1000</v>
      </c>
      <c r="C56" s="54" t="s">
        <v>56</v>
      </c>
      <c r="D56" s="58">
        <v>46</v>
      </c>
      <c r="E56" s="55" t="s">
        <v>151</v>
      </c>
      <c r="F56" s="59">
        <f t="shared" si="1"/>
        <v>1</v>
      </c>
      <c r="G56" s="36"/>
      <c r="H56" s="37"/>
      <c r="I56" s="38">
        <v>1</v>
      </c>
      <c r="J56" s="39"/>
      <c r="K56" s="40"/>
      <c r="L56" s="41"/>
      <c r="M56" s="41"/>
      <c r="N56" s="41"/>
      <c r="O56" s="41"/>
      <c r="P56" s="41"/>
      <c r="Q56" s="41"/>
      <c r="R56" s="42"/>
      <c r="S56" s="43"/>
      <c r="T56" s="68"/>
      <c r="U56" s="6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44"/>
    </row>
    <row r="57" spans="1:33" s="5" customFormat="1" ht="18" customHeight="1">
      <c r="A57" s="5">
        <f t="shared" si="0"/>
        <v>100</v>
      </c>
      <c r="C57" s="54" t="s">
        <v>56</v>
      </c>
      <c r="D57" s="58">
        <v>51</v>
      </c>
      <c r="E57" s="55" t="s">
        <v>101</v>
      </c>
      <c r="F57" s="59">
        <f t="shared" si="1"/>
        <v>1</v>
      </c>
      <c r="G57" s="36"/>
      <c r="H57" s="37"/>
      <c r="I57" s="38"/>
      <c r="J57" s="39">
        <v>1</v>
      </c>
      <c r="K57" s="40"/>
      <c r="L57" s="41"/>
      <c r="M57" s="41"/>
      <c r="N57" s="41"/>
      <c r="O57" s="41"/>
      <c r="P57" s="41"/>
      <c r="Q57" s="41"/>
      <c r="R57" s="42"/>
      <c r="S57" s="43"/>
      <c r="T57" s="68"/>
      <c r="U57" s="6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44"/>
    </row>
    <row r="58" spans="1:33" s="5" customFormat="1" ht="18" customHeight="1">
      <c r="A58" s="5">
        <f>(G58+H58+I58)*1000+J58*100+SUM(K58:AG58)</f>
        <v>1</v>
      </c>
      <c r="C58" s="25" t="s">
        <v>73</v>
      </c>
      <c r="D58" s="58">
        <v>52</v>
      </c>
      <c r="E58" s="6" t="s">
        <v>74</v>
      </c>
      <c r="F58" s="59">
        <f>SUM(G58:AG58)</f>
        <v>1</v>
      </c>
      <c r="G58" s="36"/>
      <c r="H58" s="37"/>
      <c r="I58" s="38"/>
      <c r="J58" s="39"/>
      <c r="K58" s="40"/>
      <c r="L58" s="41">
        <v>1</v>
      </c>
      <c r="M58" s="41"/>
      <c r="N58" s="41"/>
      <c r="O58" s="41"/>
      <c r="P58" s="41"/>
      <c r="Q58" s="41"/>
      <c r="R58" s="42"/>
      <c r="S58" s="43"/>
      <c r="T58" s="68"/>
      <c r="U58" s="6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44"/>
    </row>
    <row r="59" spans="1:33" s="5" customFormat="1" ht="18" customHeight="1">
      <c r="A59" s="5">
        <f>(G59+H59+I59)*1000+J59*100+SUM(K59:AG59)</f>
        <v>1</v>
      </c>
      <c r="C59" s="25" t="s">
        <v>13</v>
      </c>
      <c r="D59" s="58">
        <v>52</v>
      </c>
      <c r="E59" s="6" t="s">
        <v>131</v>
      </c>
      <c r="F59" s="59">
        <f>SUM(G59:AG59)</f>
        <v>1</v>
      </c>
      <c r="G59" s="36"/>
      <c r="H59" s="37"/>
      <c r="I59" s="38"/>
      <c r="J59" s="39"/>
      <c r="K59" s="40"/>
      <c r="L59" s="41"/>
      <c r="M59" s="41"/>
      <c r="N59" s="41">
        <v>1</v>
      </c>
      <c r="O59" s="41"/>
      <c r="P59" s="41"/>
      <c r="Q59" s="41"/>
      <c r="R59" s="42"/>
      <c r="S59" s="43"/>
      <c r="T59" s="68"/>
      <c r="U59" s="6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44"/>
    </row>
    <row r="60" spans="1:33" s="5" customFormat="1" ht="18" customHeight="1">
      <c r="A60" s="5">
        <f t="shared" si="0"/>
        <v>1</v>
      </c>
      <c r="C60" s="25" t="s">
        <v>73</v>
      </c>
      <c r="D60" s="58">
        <v>52</v>
      </c>
      <c r="E60" s="6" t="s">
        <v>95</v>
      </c>
      <c r="F60" s="59">
        <f t="shared" si="1"/>
        <v>1</v>
      </c>
      <c r="G60" s="36"/>
      <c r="H60" s="37"/>
      <c r="I60" s="38"/>
      <c r="J60" s="39"/>
      <c r="K60" s="40"/>
      <c r="L60" s="41">
        <v>1</v>
      </c>
      <c r="M60" s="41"/>
      <c r="N60" s="41"/>
      <c r="O60" s="41"/>
      <c r="P60" s="41"/>
      <c r="Q60" s="41"/>
      <c r="R60" s="42"/>
      <c r="S60" s="43"/>
      <c r="T60" s="68"/>
      <c r="U60" s="6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44"/>
    </row>
    <row r="61" spans="1:33" s="5" customFormat="1" ht="18" customHeight="1">
      <c r="A61" s="5">
        <f>(G61+H61+I61)*1000+J61*100+SUM(K61:AG61)</f>
        <v>1</v>
      </c>
      <c r="C61" s="54" t="s">
        <v>56</v>
      </c>
      <c r="D61" s="58">
        <v>52</v>
      </c>
      <c r="E61" s="55" t="s">
        <v>187</v>
      </c>
      <c r="F61" s="59">
        <f>SUM(G61:AG61)</f>
        <v>1</v>
      </c>
      <c r="G61" s="36"/>
      <c r="H61" s="37"/>
      <c r="I61" s="38"/>
      <c r="J61" s="39"/>
      <c r="K61" s="40"/>
      <c r="L61" s="41"/>
      <c r="M61" s="41"/>
      <c r="N61" s="41"/>
      <c r="O61" s="41"/>
      <c r="P61" s="41"/>
      <c r="Q61" s="41"/>
      <c r="R61" s="42">
        <v>1</v>
      </c>
      <c r="S61" s="43"/>
      <c r="T61" s="68"/>
      <c r="U61" s="6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44"/>
    </row>
    <row r="62" spans="1:33" s="5" customFormat="1" ht="18" customHeight="1">
      <c r="A62" s="5">
        <f>(G62+H62+I62)*1000+J62*100+SUM(K62:AG62)</f>
        <v>1</v>
      </c>
      <c r="C62" s="54" t="s">
        <v>56</v>
      </c>
      <c r="D62" s="58">
        <v>52</v>
      </c>
      <c r="E62" s="55" t="s">
        <v>186</v>
      </c>
      <c r="F62" s="59">
        <f>SUM(G62:AG62)</f>
        <v>1</v>
      </c>
      <c r="G62" s="36"/>
      <c r="H62" s="37"/>
      <c r="I62" s="38"/>
      <c r="J62" s="39"/>
      <c r="K62" s="40"/>
      <c r="L62" s="41"/>
      <c r="M62" s="41"/>
      <c r="N62" s="41"/>
      <c r="O62" s="41"/>
      <c r="P62" s="41"/>
      <c r="Q62" s="41"/>
      <c r="R62" s="42">
        <v>1</v>
      </c>
      <c r="S62" s="43"/>
      <c r="T62" s="68"/>
      <c r="U62" s="6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44"/>
    </row>
    <row r="63" spans="1:33" s="5" customFormat="1" ht="18" customHeight="1">
      <c r="A63" s="5">
        <f t="shared" si="0"/>
        <v>1</v>
      </c>
      <c r="C63" s="25" t="s">
        <v>73</v>
      </c>
      <c r="D63" s="58">
        <v>52</v>
      </c>
      <c r="E63" s="6" t="s">
        <v>175</v>
      </c>
      <c r="F63" s="59">
        <f t="shared" si="1"/>
        <v>1</v>
      </c>
      <c r="G63" s="36"/>
      <c r="H63" s="37"/>
      <c r="I63" s="38"/>
      <c r="J63" s="39"/>
      <c r="K63" s="40"/>
      <c r="L63" s="41"/>
      <c r="M63" s="41"/>
      <c r="N63" s="41"/>
      <c r="O63" s="41"/>
      <c r="P63" s="41"/>
      <c r="Q63" s="41">
        <v>1</v>
      </c>
      <c r="R63" s="42"/>
      <c r="S63" s="43"/>
      <c r="T63" s="68"/>
      <c r="U63" s="6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44"/>
    </row>
    <row r="64" spans="1:33" s="5" customFormat="1" ht="18" customHeight="1">
      <c r="A64" s="5">
        <f t="shared" si="0"/>
        <v>1</v>
      </c>
      <c r="C64" s="54" t="s">
        <v>56</v>
      </c>
      <c r="D64" s="58">
        <v>52</v>
      </c>
      <c r="E64" s="55" t="s">
        <v>55</v>
      </c>
      <c r="F64" s="59">
        <f t="shared" si="1"/>
        <v>1</v>
      </c>
      <c r="G64" s="36"/>
      <c r="H64" s="37"/>
      <c r="I64" s="38"/>
      <c r="J64" s="39"/>
      <c r="K64" s="40">
        <v>1</v>
      </c>
      <c r="L64" s="41"/>
      <c r="M64" s="41"/>
      <c r="N64" s="41"/>
      <c r="O64" s="41"/>
      <c r="P64" s="41"/>
      <c r="Q64" s="41"/>
      <c r="R64" s="42"/>
      <c r="S64" s="43"/>
      <c r="T64" s="68"/>
      <c r="U64" s="6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44"/>
    </row>
    <row r="65" spans="1:33" s="5" customFormat="1" ht="18" customHeight="1">
      <c r="A65" s="5">
        <f>(G65+H65+I65)*1000+J65*100+SUM(K65:AG65)</f>
        <v>1</v>
      </c>
      <c r="C65" s="54" t="s">
        <v>56</v>
      </c>
      <c r="D65" s="58">
        <v>52</v>
      </c>
      <c r="E65" s="55" t="s">
        <v>124</v>
      </c>
      <c r="F65" s="59">
        <f>SUM(G65:AG65)</f>
        <v>1</v>
      </c>
      <c r="G65" s="36"/>
      <c r="H65" s="37"/>
      <c r="I65" s="38"/>
      <c r="J65" s="39"/>
      <c r="K65" s="40"/>
      <c r="L65" s="41"/>
      <c r="M65" s="41">
        <v>1</v>
      </c>
      <c r="N65" s="41"/>
      <c r="O65" s="41"/>
      <c r="P65" s="41"/>
      <c r="Q65" s="41"/>
      <c r="R65" s="42"/>
      <c r="S65" s="43"/>
      <c r="T65" s="68"/>
      <c r="U65" s="6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44"/>
    </row>
    <row r="66" spans="1:33" s="5" customFormat="1" ht="18" customHeight="1">
      <c r="A66" s="5">
        <f t="shared" si="0"/>
        <v>1</v>
      </c>
      <c r="C66" s="54" t="s">
        <v>56</v>
      </c>
      <c r="D66" s="58">
        <v>52</v>
      </c>
      <c r="E66" s="55" t="s">
        <v>185</v>
      </c>
      <c r="F66" s="59">
        <f t="shared" si="1"/>
        <v>1</v>
      </c>
      <c r="G66" s="36"/>
      <c r="H66" s="37"/>
      <c r="I66" s="38"/>
      <c r="J66" s="39"/>
      <c r="K66" s="40"/>
      <c r="L66" s="41"/>
      <c r="M66" s="41"/>
      <c r="N66" s="41"/>
      <c r="O66" s="41"/>
      <c r="P66" s="41"/>
      <c r="Q66" s="41"/>
      <c r="R66" s="42">
        <v>1</v>
      </c>
      <c r="S66" s="43"/>
      <c r="T66" s="68"/>
      <c r="U66" s="6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44"/>
    </row>
    <row r="67" spans="1:33" s="5" customFormat="1" ht="18" customHeight="1">
      <c r="A67" s="5">
        <f>(G67+H67+I67)*1000+J67*100+SUM(K67:AG67)</f>
        <v>1</v>
      </c>
      <c r="C67" s="54" t="s">
        <v>56</v>
      </c>
      <c r="D67" s="58">
        <v>52</v>
      </c>
      <c r="E67" s="55" t="s">
        <v>125</v>
      </c>
      <c r="F67" s="59">
        <f>SUM(G67:AG67)</f>
        <v>1</v>
      </c>
      <c r="G67" s="36"/>
      <c r="H67" s="37"/>
      <c r="I67" s="38"/>
      <c r="J67" s="39"/>
      <c r="K67" s="40"/>
      <c r="L67" s="41"/>
      <c r="M67" s="41">
        <v>1</v>
      </c>
      <c r="N67" s="41"/>
      <c r="O67" s="41"/>
      <c r="P67" s="41"/>
      <c r="Q67" s="41"/>
      <c r="R67" s="42"/>
      <c r="S67" s="43"/>
      <c r="T67" s="68"/>
      <c r="U67" s="6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44"/>
    </row>
    <row r="68" spans="3:33" ht="4.5" customHeight="1" thickBot="1">
      <c r="C68" s="26"/>
      <c r="D68" s="3"/>
      <c r="E68" s="3"/>
      <c r="F68" s="4"/>
      <c r="G68" s="45"/>
      <c r="H68" s="46"/>
      <c r="I68" s="47"/>
      <c r="J68" s="48"/>
      <c r="K68" s="49"/>
      <c r="L68" s="50"/>
      <c r="M68" s="50"/>
      <c r="N68" s="50"/>
      <c r="O68" s="50"/>
      <c r="P68" s="50"/>
      <c r="Q68" s="50"/>
      <c r="R68" s="51"/>
      <c r="S68" s="52"/>
      <c r="T68" s="69"/>
      <c r="U68" s="69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53"/>
    </row>
    <row r="69" spans="6:33" ht="13.5" thickTop="1">
      <c r="F69" s="1">
        <f aca="true" t="shared" si="2" ref="F69:K69">COUNTA(F6:F68)</f>
        <v>61</v>
      </c>
      <c r="G69" s="1">
        <f t="shared" si="2"/>
        <v>16</v>
      </c>
      <c r="H69" s="1">
        <f t="shared" si="2"/>
        <v>16</v>
      </c>
      <c r="I69" s="1">
        <f t="shared" si="2"/>
        <v>43</v>
      </c>
      <c r="J69" s="1">
        <f t="shared" si="2"/>
        <v>29</v>
      </c>
      <c r="K69" s="1">
        <f t="shared" si="2"/>
        <v>25</v>
      </c>
      <c r="L69" s="1">
        <f aca="true" t="shared" si="3" ref="L69:AG69">COUNTA(L6:L68)</f>
        <v>28</v>
      </c>
      <c r="M69" s="1">
        <f>COUNTA(M6:M68)</f>
        <v>32</v>
      </c>
      <c r="N69" s="1">
        <f>COUNTA(N6:N68)</f>
        <v>12</v>
      </c>
      <c r="O69" s="1">
        <f t="shared" si="3"/>
        <v>25</v>
      </c>
      <c r="P69" s="1">
        <f t="shared" si="3"/>
        <v>23</v>
      </c>
      <c r="Q69" s="1">
        <f t="shared" si="3"/>
        <v>20</v>
      </c>
      <c r="R69" s="1">
        <f t="shared" si="3"/>
        <v>25</v>
      </c>
      <c r="S69" s="1">
        <f t="shared" si="3"/>
        <v>1</v>
      </c>
      <c r="T69" s="1">
        <f t="shared" si="3"/>
        <v>2</v>
      </c>
      <c r="U69" s="1">
        <f t="shared" si="3"/>
        <v>2</v>
      </c>
      <c r="V69" s="1">
        <f t="shared" si="3"/>
        <v>3</v>
      </c>
      <c r="W69" s="1">
        <f t="shared" si="3"/>
        <v>4</v>
      </c>
      <c r="X69" s="1">
        <v>3</v>
      </c>
      <c r="Y69" s="1">
        <f t="shared" si="3"/>
        <v>2</v>
      </c>
      <c r="Z69" s="1">
        <f t="shared" si="3"/>
        <v>14</v>
      </c>
      <c r="AA69" s="1">
        <f t="shared" si="3"/>
        <v>11</v>
      </c>
      <c r="AB69" s="1">
        <f t="shared" si="3"/>
        <v>2</v>
      </c>
      <c r="AC69" s="1">
        <f t="shared" si="3"/>
        <v>3</v>
      </c>
      <c r="AD69" s="1">
        <f t="shared" si="3"/>
        <v>2</v>
      </c>
      <c r="AE69" s="1">
        <f t="shared" si="3"/>
        <v>2</v>
      </c>
      <c r="AF69" s="1">
        <f t="shared" si="3"/>
        <v>2</v>
      </c>
      <c r="AG69" s="1">
        <f t="shared" si="3"/>
        <v>3</v>
      </c>
    </row>
  </sheetData>
  <mergeCells count="9">
    <mergeCell ref="C1:AG1"/>
    <mergeCell ref="F3:F5"/>
    <mergeCell ref="E3:E5"/>
    <mergeCell ref="D3:D5"/>
    <mergeCell ref="C3:C5"/>
    <mergeCell ref="G3:I3"/>
    <mergeCell ref="J3:J4"/>
    <mergeCell ref="K3:R3"/>
    <mergeCell ref="S3:AG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G105"/>
  <sheetViews>
    <sheetView zoomScale="50" zoomScaleNormal="50" workbookViewId="0" topLeftCell="AE84">
      <selection activeCell="AG31" sqref="AG31:AG103"/>
    </sheetView>
  </sheetViews>
  <sheetFormatPr defaultColWidth="11.421875" defaultRowHeight="12.75"/>
  <cols>
    <col min="1" max="1" width="8.421875" style="0" customWidth="1"/>
    <col min="2" max="2" width="1.421875" style="0" customWidth="1"/>
    <col min="3" max="3" width="14.28125" style="1" customWidth="1"/>
    <col min="4" max="4" width="8.00390625" style="0" customWidth="1"/>
    <col min="5" max="5" width="31.8515625" style="0" customWidth="1"/>
    <col min="6" max="6" width="10.421875" style="0" customWidth="1"/>
    <col min="11" max="33" width="7.7109375" style="0" customWidth="1"/>
  </cols>
  <sheetData>
    <row r="1" spans="3:33" ht="27">
      <c r="C1" s="104" t="s">
        <v>183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ht="18.75" customHeight="1" thickBot="1"/>
    <row r="3" spans="3:33" s="2" customFormat="1" ht="21" customHeight="1" thickBot="1" thickTop="1">
      <c r="C3" s="111" t="s">
        <v>0</v>
      </c>
      <c r="D3" s="108" t="s">
        <v>1</v>
      </c>
      <c r="E3" s="108" t="s">
        <v>2</v>
      </c>
      <c r="F3" s="105" t="s">
        <v>3</v>
      </c>
      <c r="G3" s="114" t="s">
        <v>4</v>
      </c>
      <c r="H3" s="115"/>
      <c r="I3" s="116"/>
      <c r="J3" s="117" t="s">
        <v>7</v>
      </c>
      <c r="K3" s="119" t="s">
        <v>14</v>
      </c>
      <c r="L3" s="120"/>
      <c r="M3" s="120"/>
      <c r="N3" s="120"/>
      <c r="O3" s="120"/>
      <c r="P3" s="120"/>
      <c r="Q3" s="120"/>
      <c r="R3" s="121"/>
      <c r="S3" s="122" t="s">
        <v>8</v>
      </c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4"/>
    </row>
    <row r="4" spans="3:33" s="2" customFormat="1" ht="42" customHeight="1" thickBot="1">
      <c r="C4" s="112"/>
      <c r="D4" s="109"/>
      <c r="E4" s="109"/>
      <c r="F4" s="106"/>
      <c r="G4" s="22" t="s">
        <v>9</v>
      </c>
      <c r="H4" s="23" t="s">
        <v>5</v>
      </c>
      <c r="I4" s="24" t="s">
        <v>6</v>
      </c>
      <c r="J4" s="118"/>
      <c r="K4" s="88" t="s">
        <v>17</v>
      </c>
      <c r="L4" s="89" t="s">
        <v>23</v>
      </c>
      <c r="M4" s="89" t="s">
        <v>21</v>
      </c>
      <c r="N4" s="89" t="s">
        <v>18</v>
      </c>
      <c r="O4" s="89" t="s">
        <v>19</v>
      </c>
      <c r="P4" s="89" t="s">
        <v>20</v>
      </c>
      <c r="Q4" s="89" t="s">
        <v>22</v>
      </c>
      <c r="R4" s="90" t="s">
        <v>24</v>
      </c>
      <c r="S4" s="91" t="s">
        <v>11</v>
      </c>
      <c r="T4" s="92" t="s">
        <v>112</v>
      </c>
      <c r="U4" s="92" t="s">
        <v>110</v>
      </c>
      <c r="V4" s="93" t="s">
        <v>137</v>
      </c>
      <c r="W4" s="93" t="s">
        <v>138</v>
      </c>
      <c r="X4" s="93" t="s">
        <v>144</v>
      </c>
      <c r="Y4" s="93" t="s">
        <v>169</v>
      </c>
      <c r="Z4" s="93" t="s">
        <v>170</v>
      </c>
      <c r="AA4" s="93" t="s">
        <v>176</v>
      </c>
      <c r="AB4" s="93" t="s">
        <v>179</v>
      </c>
      <c r="AC4" s="93"/>
      <c r="AD4" s="93"/>
      <c r="AE4" s="93"/>
      <c r="AF4" s="93"/>
      <c r="AG4" s="94"/>
    </row>
    <row r="5" spans="3:33" s="2" customFormat="1" ht="45.75" customHeight="1" thickBot="1">
      <c r="C5" s="113"/>
      <c r="D5" s="110"/>
      <c r="E5" s="110"/>
      <c r="F5" s="107"/>
      <c r="G5" s="19">
        <v>37583</v>
      </c>
      <c r="H5" s="20">
        <v>37267</v>
      </c>
      <c r="I5" s="21">
        <v>37302</v>
      </c>
      <c r="J5" s="10">
        <v>37549</v>
      </c>
      <c r="K5" s="95">
        <v>37528</v>
      </c>
      <c r="L5" s="96">
        <v>37541</v>
      </c>
      <c r="M5" s="96">
        <v>37576</v>
      </c>
      <c r="N5" s="96">
        <v>37590</v>
      </c>
      <c r="O5" s="96">
        <v>37331</v>
      </c>
      <c r="P5" s="96">
        <v>37717</v>
      </c>
      <c r="Q5" s="96">
        <v>37372</v>
      </c>
      <c r="R5" s="97">
        <v>37394</v>
      </c>
      <c r="S5" s="98">
        <v>37521</v>
      </c>
      <c r="T5" s="99">
        <v>37563</v>
      </c>
      <c r="U5" s="99">
        <v>37570</v>
      </c>
      <c r="V5" s="100">
        <v>37605</v>
      </c>
      <c r="W5" s="100">
        <v>37626</v>
      </c>
      <c r="X5" s="100">
        <v>37640</v>
      </c>
      <c r="Y5" s="100">
        <v>37682</v>
      </c>
      <c r="Z5" s="100">
        <v>37703</v>
      </c>
      <c r="AA5" s="100">
        <v>37738</v>
      </c>
      <c r="AB5" s="100">
        <v>37752</v>
      </c>
      <c r="AC5" s="100"/>
      <c r="AD5" s="102"/>
      <c r="AE5" s="102"/>
      <c r="AF5" s="102"/>
      <c r="AG5" s="103"/>
    </row>
    <row r="6" spans="3:33" s="2" customFormat="1" ht="4.5" customHeight="1" thickTop="1">
      <c r="C6" s="7"/>
      <c r="D6" s="8"/>
      <c r="E6" s="8"/>
      <c r="F6" s="9"/>
      <c r="G6" s="27"/>
      <c r="H6" s="28"/>
      <c r="I6" s="29"/>
      <c r="J6" s="30"/>
      <c r="K6" s="31"/>
      <c r="L6" s="32"/>
      <c r="M6" s="32"/>
      <c r="N6" s="32"/>
      <c r="O6" s="32"/>
      <c r="P6" s="32"/>
      <c r="Q6" s="32"/>
      <c r="R6" s="33"/>
      <c r="S6" s="34"/>
      <c r="T6" s="67"/>
      <c r="U6" s="6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35"/>
    </row>
    <row r="7" spans="1:33" s="57" customFormat="1" ht="18" customHeight="1">
      <c r="A7" s="5">
        <f aca="true" t="shared" si="0" ref="A7:A21">(G7+H7+I7)*1000+J7*100+SUM(K7:AG7)</f>
        <v>124326</v>
      </c>
      <c r="C7" s="25" t="s">
        <v>30</v>
      </c>
      <c r="D7" s="58">
        <v>1</v>
      </c>
      <c r="E7" s="6" t="s">
        <v>36</v>
      </c>
      <c r="F7" s="59">
        <f aca="true" t="shared" si="1" ref="F7:F21">SUM(G7:AG7)</f>
        <v>198</v>
      </c>
      <c r="G7" s="36">
        <v>59</v>
      </c>
      <c r="H7" s="37">
        <v>59</v>
      </c>
      <c r="I7" s="38">
        <v>1</v>
      </c>
      <c r="J7" s="39">
        <v>53</v>
      </c>
      <c r="K7" s="40">
        <v>3</v>
      </c>
      <c r="L7" s="41">
        <v>1</v>
      </c>
      <c r="M7" s="41">
        <v>1</v>
      </c>
      <c r="N7" s="41"/>
      <c r="O7" s="41">
        <v>3</v>
      </c>
      <c r="P7" s="41">
        <v>5</v>
      </c>
      <c r="Q7" s="41">
        <v>3</v>
      </c>
      <c r="R7" s="42">
        <v>1</v>
      </c>
      <c r="S7" s="43"/>
      <c r="T7" s="68"/>
      <c r="U7" s="68">
        <v>3</v>
      </c>
      <c r="V7" s="78">
        <v>1</v>
      </c>
      <c r="W7" s="78">
        <v>1</v>
      </c>
      <c r="X7" s="78"/>
      <c r="Y7" s="78">
        <v>1</v>
      </c>
      <c r="Z7" s="78"/>
      <c r="AA7" s="78"/>
      <c r="AB7" s="78">
        <v>3</v>
      </c>
      <c r="AC7" s="78"/>
      <c r="AD7" s="78"/>
      <c r="AE7" s="78"/>
      <c r="AF7" s="78"/>
      <c r="AG7" s="44"/>
    </row>
    <row r="8" spans="1:33" s="5" customFormat="1" ht="18" customHeight="1">
      <c r="A8" s="5">
        <f>(G8+H8+I8)*1000+J8*100+SUM(K8:AG8)</f>
        <v>69503</v>
      </c>
      <c r="C8" s="25" t="s">
        <v>73</v>
      </c>
      <c r="D8" s="58">
        <v>2</v>
      </c>
      <c r="E8" s="6" t="s">
        <v>81</v>
      </c>
      <c r="F8" s="59">
        <f>SUM(G8:AG8)</f>
        <v>95</v>
      </c>
      <c r="G8" s="36"/>
      <c r="H8" s="37"/>
      <c r="I8" s="38">
        <v>67</v>
      </c>
      <c r="J8" s="39">
        <v>25</v>
      </c>
      <c r="K8" s="40"/>
      <c r="L8" s="41">
        <v>1</v>
      </c>
      <c r="M8" s="41">
        <v>1</v>
      </c>
      <c r="N8" s="41"/>
      <c r="O8" s="41"/>
      <c r="P8" s="41"/>
      <c r="Q8" s="41">
        <v>1</v>
      </c>
      <c r="R8" s="42"/>
      <c r="S8" s="43"/>
      <c r="T8" s="68"/>
      <c r="U8" s="6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44"/>
    </row>
    <row r="9" spans="1:33" s="5" customFormat="1" ht="18" customHeight="1">
      <c r="A9" s="5">
        <f t="shared" si="0"/>
        <v>71105</v>
      </c>
      <c r="C9" s="25" t="s">
        <v>53</v>
      </c>
      <c r="D9" s="58">
        <v>3</v>
      </c>
      <c r="E9" s="6" t="s">
        <v>85</v>
      </c>
      <c r="F9" s="59">
        <f t="shared" si="1"/>
        <v>77</v>
      </c>
      <c r="G9" s="36">
        <v>1</v>
      </c>
      <c r="H9" s="37">
        <v>37</v>
      </c>
      <c r="I9" s="38">
        <v>33</v>
      </c>
      <c r="J9" s="39">
        <v>1</v>
      </c>
      <c r="K9" s="40"/>
      <c r="L9" s="41">
        <v>1</v>
      </c>
      <c r="M9" s="41"/>
      <c r="N9" s="41"/>
      <c r="O9" s="41">
        <v>1</v>
      </c>
      <c r="P9" s="41">
        <v>1</v>
      </c>
      <c r="Q9" s="41">
        <v>1</v>
      </c>
      <c r="R9" s="42">
        <v>1</v>
      </c>
      <c r="S9" s="43"/>
      <c r="T9" s="68"/>
      <c r="U9" s="6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44"/>
    </row>
    <row r="10" spans="1:33" s="5" customFormat="1" ht="18" customHeight="1">
      <c r="A10" s="5">
        <f t="shared" si="0"/>
        <v>28515</v>
      </c>
      <c r="C10" s="25" t="s">
        <v>53</v>
      </c>
      <c r="D10" s="58">
        <v>4</v>
      </c>
      <c r="E10" s="6" t="s">
        <v>34</v>
      </c>
      <c r="F10" s="59">
        <f t="shared" si="1"/>
        <v>66</v>
      </c>
      <c r="G10" s="36">
        <v>1</v>
      </c>
      <c r="H10" s="37">
        <v>24</v>
      </c>
      <c r="I10" s="38">
        <v>1</v>
      </c>
      <c r="J10" s="39">
        <v>25</v>
      </c>
      <c r="K10" s="40">
        <v>1</v>
      </c>
      <c r="L10" s="41">
        <v>1</v>
      </c>
      <c r="M10" s="41">
        <v>1</v>
      </c>
      <c r="N10" s="41">
        <v>1</v>
      </c>
      <c r="O10" s="41">
        <v>1</v>
      </c>
      <c r="P10" s="41">
        <v>1</v>
      </c>
      <c r="Q10" s="41">
        <v>1</v>
      </c>
      <c r="R10" s="42">
        <v>5</v>
      </c>
      <c r="S10" s="43"/>
      <c r="T10" s="68"/>
      <c r="U10" s="68">
        <v>1</v>
      </c>
      <c r="V10" s="78"/>
      <c r="W10" s="78"/>
      <c r="X10" s="78"/>
      <c r="Y10" s="78"/>
      <c r="Z10" s="78">
        <v>1</v>
      </c>
      <c r="AA10" s="78">
        <v>1</v>
      </c>
      <c r="AB10" s="78"/>
      <c r="AC10" s="78"/>
      <c r="AD10" s="78"/>
      <c r="AE10" s="78"/>
      <c r="AF10" s="78"/>
      <c r="AG10" s="44"/>
    </row>
    <row r="11" spans="1:33" s="5" customFormat="1" ht="18" customHeight="1">
      <c r="A11" s="5">
        <f t="shared" si="0"/>
        <v>48006</v>
      </c>
      <c r="C11" s="25" t="s">
        <v>30</v>
      </c>
      <c r="D11" s="58">
        <v>5</v>
      </c>
      <c r="E11" s="6" t="s">
        <v>122</v>
      </c>
      <c r="F11" s="59">
        <f t="shared" si="1"/>
        <v>54</v>
      </c>
      <c r="G11" s="36"/>
      <c r="H11" s="37"/>
      <c r="I11" s="38">
        <v>48</v>
      </c>
      <c r="J11" s="39"/>
      <c r="K11" s="40"/>
      <c r="L11" s="41"/>
      <c r="M11" s="41">
        <v>1</v>
      </c>
      <c r="N11" s="41"/>
      <c r="O11" s="41">
        <v>3</v>
      </c>
      <c r="P11" s="41"/>
      <c r="Q11" s="41"/>
      <c r="R11" s="42"/>
      <c r="S11" s="43"/>
      <c r="T11" s="68"/>
      <c r="U11" s="68"/>
      <c r="V11" s="78">
        <v>1</v>
      </c>
      <c r="W11" s="78">
        <v>1</v>
      </c>
      <c r="X11" s="78"/>
      <c r="Y11" s="78"/>
      <c r="Z11" s="78"/>
      <c r="AA11" s="78"/>
      <c r="AB11" s="78"/>
      <c r="AC11" s="78"/>
      <c r="AD11" s="78"/>
      <c r="AE11" s="78"/>
      <c r="AF11" s="78"/>
      <c r="AG11" s="44"/>
    </row>
    <row r="12" spans="1:33" s="57" customFormat="1" ht="18" customHeight="1">
      <c r="A12" s="5">
        <f t="shared" si="0"/>
        <v>4804</v>
      </c>
      <c r="C12" s="25" t="s">
        <v>73</v>
      </c>
      <c r="D12" s="58">
        <v>6</v>
      </c>
      <c r="E12" s="6" t="s">
        <v>83</v>
      </c>
      <c r="F12" s="59">
        <f t="shared" si="1"/>
        <v>43</v>
      </c>
      <c r="G12" s="56"/>
      <c r="H12" s="37"/>
      <c r="I12" s="38">
        <v>1</v>
      </c>
      <c r="J12" s="39">
        <v>38</v>
      </c>
      <c r="K12" s="40"/>
      <c r="L12" s="41">
        <v>1</v>
      </c>
      <c r="M12" s="41">
        <v>1</v>
      </c>
      <c r="N12" s="41"/>
      <c r="O12" s="41"/>
      <c r="P12" s="41"/>
      <c r="Q12" s="41">
        <v>1</v>
      </c>
      <c r="R12" s="42"/>
      <c r="S12" s="43"/>
      <c r="T12" s="68"/>
      <c r="U12" s="68"/>
      <c r="V12" s="78"/>
      <c r="W12" s="78">
        <v>1</v>
      </c>
      <c r="X12" s="78"/>
      <c r="Y12" s="78"/>
      <c r="Z12" s="78"/>
      <c r="AA12" s="78"/>
      <c r="AB12" s="78"/>
      <c r="AC12" s="78"/>
      <c r="AD12" s="78"/>
      <c r="AE12" s="78"/>
      <c r="AF12" s="78"/>
      <c r="AG12" s="44"/>
    </row>
    <row r="13" spans="1:33" s="5" customFormat="1" ht="18" customHeight="1">
      <c r="A13" s="5">
        <f>(G13+H13+I13)*1000+J13*100+SUM(K13:AG13)</f>
        <v>15</v>
      </c>
      <c r="C13" s="25" t="s">
        <v>13</v>
      </c>
      <c r="D13" s="58">
        <v>7</v>
      </c>
      <c r="E13" s="6" t="s">
        <v>32</v>
      </c>
      <c r="F13" s="59">
        <f>SUM(G13:AG13)</f>
        <v>15</v>
      </c>
      <c r="G13" s="36"/>
      <c r="H13" s="37"/>
      <c r="I13" s="38"/>
      <c r="J13" s="39"/>
      <c r="K13" s="40">
        <v>1</v>
      </c>
      <c r="L13" s="41"/>
      <c r="M13" s="41"/>
      <c r="N13" s="41">
        <v>9</v>
      </c>
      <c r="O13" s="41"/>
      <c r="P13" s="41"/>
      <c r="Q13" s="41"/>
      <c r="R13" s="42">
        <v>5</v>
      </c>
      <c r="S13" s="43"/>
      <c r="T13" s="68"/>
      <c r="U13" s="6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44"/>
    </row>
    <row r="14" spans="1:33" s="5" customFormat="1" ht="18" customHeight="1">
      <c r="A14" s="5">
        <f t="shared" si="0"/>
        <v>110</v>
      </c>
      <c r="C14" s="25" t="s">
        <v>13</v>
      </c>
      <c r="D14" s="58">
        <v>8</v>
      </c>
      <c r="E14" s="6" t="s">
        <v>16</v>
      </c>
      <c r="F14" s="59">
        <f t="shared" si="1"/>
        <v>11</v>
      </c>
      <c r="G14" s="36"/>
      <c r="H14" s="37"/>
      <c r="I14" s="38"/>
      <c r="J14" s="39">
        <v>1</v>
      </c>
      <c r="K14" s="40"/>
      <c r="L14" s="41">
        <v>1</v>
      </c>
      <c r="M14" s="41"/>
      <c r="N14" s="41">
        <v>5</v>
      </c>
      <c r="O14" s="41"/>
      <c r="P14" s="41">
        <v>1</v>
      </c>
      <c r="Q14" s="41"/>
      <c r="R14" s="42"/>
      <c r="S14" s="43">
        <v>1</v>
      </c>
      <c r="T14" s="68">
        <v>1</v>
      </c>
      <c r="U14" s="68"/>
      <c r="V14" s="78"/>
      <c r="W14" s="78"/>
      <c r="X14" s="78">
        <v>1</v>
      </c>
      <c r="Y14" s="78"/>
      <c r="Z14" s="78"/>
      <c r="AA14" s="78"/>
      <c r="AB14" s="78"/>
      <c r="AC14" s="78"/>
      <c r="AD14" s="78"/>
      <c r="AE14" s="78"/>
      <c r="AF14" s="78"/>
      <c r="AG14" s="44"/>
    </row>
    <row r="15" spans="1:33" s="57" customFormat="1" ht="18" customHeight="1">
      <c r="A15" s="5">
        <f t="shared" si="0"/>
        <v>1104</v>
      </c>
      <c r="C15" s="25" t="s">
        <v>73</v>
      </c>
      <c r="D15" s="58">
        <v>9</v>
      </c>
      <c r="E15" s="6" t="s">
        <v>84</v>
      </c>
      <c r="F15" s="59">
        <f t="shared" si="1"/>
        <v>6</v>
      </c>
      <c r="G15" s="56"/>
      <c r="H15" s="37"/>
      <c r="I15" s="38">
        <v>1</v>
      </c>
      <c r="J15" s="39">
        <v>1</v>
      </c>
      <c r="K15" s="40"/>
      <c r="L15" s="41">
        <v>1</v>
      </c>
      <c r="M15" s="41">
        <v>1</v>
      </c>
      <c r="N15" s="41"/>
      <c r="O15" s="41"/>
      <c r="P15" s="41"/>
      <c r="Q15" s="41">
        <v>1</v>
      </c>
      <c r="R15" s="42"/>
      <c r="S15" s="43"/>
      <c r="T15" s="68"/>
      <c r="U15" s="68"/>
      <c r="V15" s="78"/>
      <c r="W15" s="78">
        <v>1</v>
      </c>
      <c r="X15" s="78"/>
      <c r="Y15" s="78"/>
      <c r="Z15" s="78"/>
      <c r="AA15" s="78"/>
      <c r="AB15" s="78"/>
      <c r="AC15" s="78"/>
      <c r="AD15" s="78"/>
      <c r="AE15" s="78"/>
      <c r="AF15" s="78"/>
      <c r="AG15" s="44"/>
    </row>
    <row r="16" spans="1:33" s="57" customFormat="1" ht="18" customHeight="1">
      <c r="A16" s="5">
        <f>(G16+H16+I16)*1000+J16*100+SUM(K16:AG16)</f>
        <v>103</v>
      </c>
      <c r="C16" s="25" t="s">
        <v>73</v>
      </c>
      <c r="D16" s="58">
        <v>10</v>
      </c>
      <c r="E16" s="6" t="s">
        <v>82</v>
      </c>
      <c r="F16" s="59">
        <f>SUM(G16:AG16)</f>
        <v>4</v>
      </c>
      <c r="G16" s="56"/>
      <c r="H16" s="37"/>
      <c r="I16" s="38"/>
      <c r="J16" s="39">
        <v>1</v>
      </c>
      <c r="K16" s="40"/>
      <c r="L16" s="41">
        <v>1</v>
      </c>
      <c r="M16" s="41">
        <v>1</v>
      </c>
      <c r="N16" s="41"/>
      <c r="O16" s="41"/>
      <c r="P16" s="41"/>
      <c r="Q16" s="41">
        <v>1</v>
      </c>
      <c r="R16" s="42"/>
      <c r="S16" s="43"/>
      <c r="T16" s="68"/>
      <c r="U16" s="6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44"/>
    </row>
    <row r="17" spans="1:33" s="5" customFormat="1" ht="18" customHeight="1">
      <c r="A17" s="5">
        <f>(G17+H17+I17)*1000+J17*100+SUM(K17:AG17)</f>
        <v>1001</v>
      </c>
      <c r="C17" s="25" t="s">
        <v>53</v>
      </c>
      <c r="D17" s="58">
        <v>11</v>
      </c>
      <c r="E17" s="6" t="s">
        <v>157</v>
      </c>
      <c r="F17" s="59">
        <f>SUM(G17:AG17)</f>
        <v>2</v>
      </c>
      <c r="G17" s="36"/>
      <c r="H17" s="37"/>
      <c r="I17" s="38">
        <v>1</v>
      </c>
      <c r="J17" s="39"/>
      <c r="K17" s="40"/>
      <c r="L17" s="41"/>
      <c r="M17" s="41"/>
      <c r="N17" s="41"/>
      <c r="O17" s="41">
        <v>1</v>
      </c>
      <c r="P17" s="41"/>
      <c r="Q17" s="41"/>
      <c r="R17" s="42"/>
      <c r="S17" s="43"/>
      <c r="T17" s="68"/>
      <c r="U17" s="6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44"/>
    </row>
    <row r="18" spans="1:33" s="5" customFormat="1" ht="18" customHeight="1">
      <c r="A18" s="5">
        <f>(G18+H18+I18)*1000+J18*100+SUM(K18:AG18)</f>
        <v>1000</v>
      </c>
      <c r="C18" s="54" t="s">
        <v>56</v>
      </c>
      <c r="D18" s="58">
        <v>12</v>
      </c>
      <c r="E18" s="55" t="s">
        <v>155</v>
      </c>
      <c r="F18" s="59">
        <f>SUM(G18:AG18)</f>
        <v>1</v>
      </c>
      <c r="G18" s="36"/>
      <c r="H18" s="37"/>
      <c r="I18" s="38">
        <v>1</v>
      </c>
      <c r="J18" s="39"/>
      <c r="K18" s="40"/>
      <c r="L18" s="41"/>
      <c r="M18" s="41"/>
      <c r="N18" s="41"/>
      <c r="O18" s="41"/>
      <c r="P18" s="41"/>
      <c r="Q18" s="41"/>
      <c r="R18" s="42"/>
      <c r="S18" s="43"/>
      <c r="T18" s="68"/>
      <c r="U18" s="6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44"/>
    </row>
    <row r="19" spans="1:33" s="5" customFormat="1" ht="18" customHeight="1">
      <c r="A19" s="5">
        <f>(G19+H19+I19)*1000+J19*100+SUM(K19:AG19)</f>
        <v>1000</v>
      </c>
      <c r="C19" s="54" t="s">
        <v>56</v>
      </c>
      <c r="D19" s="58">
        <v>12</v>
      </c>
      <c r="E19" s="55" t="s">
        <v>156</v>
      </c>
      <c r="F19" s="59">
        <f>SUM(G19:AG19)</f>
        <v>1</v>
      </c>
      <c r="G19" s="36"/>
      <c r="H19" s="37"/>
      <c r="I19" s="38">
        <v>1</v>
      </c>
      <c r="J19" s="39"/>
      <c r="K19" s="40"/>
      <c r="L19" s="41"/>
      <c r="M19" s="41"/>
      <c r="N19" s="41"/>
      <c r="O19" s="41"/>
      <c r="P19" s="41"/>
      <c r="Q19" s="41"/>
      <c r="R19" s="42"/>
      <c r="S19" s="43"/>
      <c r="T19" s="68"/>
      <c r="U19" s="6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44"/>
    </row>
    <row r="20" spans="1:33" s="5" customFormat="1" ht="18" customHeight="1">
      <c r="A20" s="5">
        <f>(G20+H20+I20)*1000+J20*100+SUM(K20:AG20)</f>
        <v>1000</v>
      </c>
      <c r="C20" s="54" t="s">
        <v>56</v>
      </c>
      <c r="D20" s="58">
        <v>12</v>
      </c>
      <c r="E20" s="55" t="s">
        <v>154</v>
      </c>
      <c r="F20" s="59">
        <f>SUM(G20:AG20)</f>
        <v>1</v>
      </c>
      <c r="G20" s="36"/>
      <c r="H20" s="37"/>
      <c r="I20" s="38">
        <v>1</v>
      </c>
      <c r="J20" s="39"/>
      <c r="K20" s="40"/>
      <c r="L20" s="41"/>
      <c r="M20" s="41"/>
      <c r="N20" s="41"/>
      <c r="O20" s="41"/>
      <c r="P20" s="41"/>
      <c r="Q20" s="41"/>
      <c r="R20" s="42"/>
      <c r="S20" s="43"/>
      <c r="T20" s="68"/>
      <c r="U20" s="6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44"/>
    </row>
    <row r="21" spans="1:33" s="5" customFormat="1" ht="18" customHeight="1">
      <c r="A21" s="5">
        <f t="shared" si="0"/>
        <v>1000</v>
      </c>
      <c r="C21" s="54" t="s">
        <v>56</v>
      </c>
      <c r="D21" s="58">
        <v>12</v>
      </c>
      <c r="E21" s="55" t="s">
        <v>158</v>
      </c>
      <c r="F21" s="59">
        <f t="shared" si="1"/>
        <v>1</v>
      </c>
      <c r="G21" s="36"/>
      <c r="H21" s="37"/>
      <c r="I21" s="38">
        <v>1</v>
      </c>
      <c r="J21" s="39"/>
      <c r="K21" s="40"/>
      <c r="L21" s="41"/>
      <c r="M21" s="41"/>
      <c r="N21" s="41"/>
      <c r="O21" s="41"/>
      <c r="P21" s="41"/>
      <c r="Q21" s="41"/>
      <c r="R21" s="42"/>
      <c r="S21" s="43"/>
      <c r="T21" s="68"/>
      <c r="U21" s="6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44"/>
    </row>
    <row r="22" spans="3:33" ht="4.5" customHeight="1" thickBot="1">
      <c r="C22" s="26"/>
      <c r="D22" s="3"/>
      <c r="E22" s="3"/>
      <c r="F22" s="4"/>
      <c r="G22" s="45"/>
      <c r="H22" s="46"/>
      <c r="I22" s="47"/>
      <c r="J22" s="48"/>
      <c r="K22" s="49"/>
      <c r="L22" s="50"/>
      <c r="M22" s="50"/>
      <c r="N22" s="50"/>
      <c r="O22" s="50"/>
      <c r="P22" s="50"/>
      <c r="Q22" s="50"/>
      <c r="R22" s="51"/>
      <c r="S22" s="52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53"/>
    </row>
    <row r="23" spans="6:33" ht="13.5" thickTop="1">
      <c r="F23" s="1">
        <f aca="true" t="shared" si="2" ref="F23:U23">COUNTA(F6:F22)</f>
        <v>15</v>
      </c>
      <c r="G23" s="1">
        <f t="shared" si="2"/>
        <v>3</v>
      </c>
      <c r="H23" s="1">
        <f t="shared" si="2"/>
        <v>3</v>
      </c>
      <c r="I23" s="1">
        <f t="shared" si="2"/>
        <v>12</v>
      </c>
      <c r="J23" s="1">
        <f t="shared" si="2"/>
        <v>8</v>
      </c>
      <c r="K23" s="1">
        <f t="shared" si="2"/>
        <v>3</v>
      </c>
      <c r="L23" s="1">
        <f t="shared" si="2"/>
        <v>8</v>
      </c>
      <c r="M23" s="1">
        <f>COUNTA(M6:M22)</f>
        <v>7</v>
      </c>
      <c r="N23" s="1">
        <f>COUNTA(N6:N22)</f>
        <v>3</v>
      </c>
      <c r="O23" s="1">
        <f t="shared" si="2"/>
        <v>5</v>
      </c>
      <c r="P23" s="1">
        <f t="shared" si="2"/>
        <v>4</v>
      </c>
      <c r="Q23" s="1">
        <f t="shared" si="2"/>
        <v>7</v>
      </c>
      <c r="R23" s="1">
        <f t="shared" si="2"/>
        <v>4</v>
      </c>
      <c r="S23" s="1">
        <f t="shared" si="2"/>
        <v>1</v>
      </c>
      <c r="T23" s="1">
        <f t="shared" si="2"/>
        <v>1</v>
      </c>
      <c r="U23" s="1">
        <f t="shared" si="2"/>
        <v>2</v>
      </c>
      <c r="V23" s="1">
        <f aca="true" t="shared" si="3" ref="V23:AB23">COUNTA(V6:V22)</f>
        <v>2</v>
      </c>
      <c r="W23" s="1">
        <f t="shared" si="3"/>
        <v>4</v>
      </c>
      <c r="X23" s="1">
        <f t="shared" si="3"/>
        <v>1</v>
      </c>
      <c r="Y23" s="1">
        <f t="shared" si="3"/>
        <v>1</v>
      </c>
      <c r="Z23" s="1">
        <f t="shared" si="3"/>
        <v>1</v>
      </c>
      <c r="AA23" s="1">
        <f t="shared" si="3"/>
        <v>1</v>
      </c>
      <c r="AB23" s="1">
        <f t="shared" si="3"/>
        <v>1</v>
      </c>
      <c r="AC23" s="1"/>
      <c r="AD23" s="1"/>
      <c r="AE23" s="1"/>
      <c r="AF23" s="1"/>
      <c r="AG23" s="1"/>
    </row>
    <row r="24" spans="1:33" ht="33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</row>
    <row r="25" spans="3:33" ht="27">
      <c r="C25" s="104" t="s">
        <v>182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</row>
    <row r="26" ht="18.75" customHeight="1" thickBot="1"/>
    <row r="27" spans="3:33" s="2" customFormat="1" ht="21" customHeight="1" thickBot="1" thickTop="1">
      <c r="C27" s="111" t="s">
        <v>0</v>
      </c>
      <c r="D27" s="108" t="s">
        <v>1</v>
      </c>
      <c r="E27" s="108" t="s">
        <v>10</v>
      </c>
      <c r="F27" s="105" t="s">
        <v>3</v>
      </c>
      <c r="G27" s="114" t="s">
        <v>4</v>
      </c>
      <c r="H27" s="115"/>
      <c r="I27" s="116"/>
      <c r="J27" s="117" t="s">
        <v>7</v>
      </c>
      <c r="K27" s="119" t="s">
        <v>14</v>
      </c>
      <c r="L27" s="120"/>
      <c r="M27" s="120"/>
      <c r="N27" s="120"/>
      <c r="O27" s="120"/>
      <c r="P27" s="120"/>
      <c r="Q27" s="120"/>
      <c r="R27" s="121"/>
      <c r="S27" s="122" t="s">
        <v>8</v>
      </c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4"/>
    </row>
    <row r="28" spans="3:33" s="2" customFormat="1" ht="42" customHeight="1" thickBot="1">
      <c r="C28" s="112"/>
      <c r="D28" s="109"/>
      <c r="E28" s="109"/>
      <c r="F28" s="106"/>
      <c r="G28" s="22" t="s">
        <v>9</v>
      </c>
      <c r="H28" s="23" t="s">
        <v>5</v>
      </c>
      <c r="I28" s="24" t="s">
        <v>6</v>
      </c>
      <c r="J28" s="118"/>
      <c r="K28" s="88" t="s">
        <v>17</v>
      </c>
      <c r="L28" s="89" t="s">
        <v>23</v>
      </c>
      <c r="M28" s="89" t="s">
        <v>21</v>
      </c>
      <c r="N28" s="89" t="s">
        <v>18</v>
      </c>
      <c r="O28" s="89" t="s">
        <v>19</v>
      </c>
      <c r="P28" s="89" t="s">
        <v>20</v>
      </c>
      <c r="Q28" s="89" t="s">
        <v>22</v>
      </c>
      <c r="R28" s="90" t="s">
        <v>24</v>
      </c>
      <c r="S28" s="91" t="s">
        <v>11</v>
      </c>
      <c r="T28" s="92" t="s">
        <v>25</v>
      </c>
      <c r="U28" s="92" t="s">
        <v>71</v>
      </c>
      <c r="V28" s="93" t="s">
        <v>112</v>
      </c>
      <c r="W28" s="93" t="s">
        <v>111</v>
      </c>
      <c r="X28" s="93" t="s">
        <v>110</v>
      </c>
      <c r="Y28" s="93" t="s">
        <v>129</v>
      </c>
      <c r="Z28" s="93" t="s">
        <v>137</v>
      </c>
      <c r="AA28" s="93" t="s">
        <v>138</v>
      </c>
      <c r="AB28" s="93" t="s">
        <v>144</v>
      </c>
      <c r="AC28" s="93" t="s">
        <v>169</v>
      </c>
      <c r="AD28" s="93" t="s">
        <v>170</v>
      </c>
      <c r="AE28" s="93" t="s">
        <v>176</v>
      </c>
      <c r="AF28" s="93" t="s">
        <v>179</v>
      </c>
      <c r="AG28" s="94" t="s">
        <v>180</v>
      </c>
    </row>
    <row r="29" spans="3:33" s="2" customFormat="1" ht="45.75" customHeight="1" thickBot="1">
      <c r="C29" s="113"/>
      <c r="D29" s="110"/>
      <c r="E29" s="110"/>
      <c r="F29" s="107"/>
      <c r="G29" s="19">
        <v>37583</v>
      </c>
      <c r="H29" s="20">
        <v>37267</v>
      </c>
      <c r="I29" s="21">
        <v>37302</v>
      </c>
      <c r="J29" s="10">
        <v>37549</v>
      </c>
      <c r="K29" s="95">
        <v>37528</v>
      </c>
      <c r="L29" s="96">
        <v>37541</v>
      </c>
      <c r="M29" s="96">
        <v>37576</v>
      </c>
      <c r="N29" s="96">
        <v>37590</v>
      </c>
      <c r="O29" s="96">
        <v>37331</v>
      </c>
      <c r="P29" s="96">
        <v>37717</v>
      </c>
      <c r="Q29" s="96">
        <v>37372</v>
      </c>
      <c r="R29" s="97">
        <v>37394</v>
      </c>
      <c r="S29" s="98">
        <v>37521</v>
      </c>
      <c r="T29" s="99">
        <v>37527</v>
      </c>
      <c r="U29" s="99">
        <v>37535</v>
      </c>
      <c r="V29" s="100">
        <v>37563</v>
      </c>
      <c r="W29" s="100">
        <v>37563</v>
      </c>
      <c r="X29" s="100">
        <v>37570</v>
      </c>
      <c r="Y29" s="100">
        <v>37591</v>
      </c>
      <c r="Z29" s="100">
        <v>37605</v>
      </c>
      <c r="AA29" s="100">
        <v>37626</v>
      </c>
      <c r="AB29" s="100">
        <v>37640</v>
      </c>
      <c r="AC29" s="100">
        <v>37682</v>
      </c>
      <c r="AD29" s="100">
        <v>37703</v>
      </c>
      <c r="AE29" s="100">
        <v>37738</v>
      </c>
      <c r="AF29" s="100">
        <v>37752</v>
      </c>
      <c r="AG29" s="101">
        <v>37758</v>
      </c>
    </row>
    <row r="30" spans="3:33" s="2" customFormat="1" ht="4.5" customHeight="1" thickTop="1">
      <c r="C30" s="7"/>
      <c r="D30" s="8"/>
      <c r="E30" s="8"/>
      <c r="F30" s="9"/>
      <c r="G30" s="27"/>
      <c r="H30" s="28"/>
      <c r="I30" s="29"/>
      <c r="J30" s="30"/>
      <c r="K30" s="31"/>
      <c r="L30" s="32"/>
      <c r="M30" s="32"/>
      <c r="N30" s="32"/>
      <c r="O30" s="32"/>
      <c r="P30" s="32"/>
      <c r="Q30" s="32"/>
      <c r="R30" s="33"/>
      <c r="S30" s="34"/>
      <c r="T30" s="67"/>
      <c r="U30" s="6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35"/>
    </row>
    <row r="31" spans="1:33" s="5" customFormat="1" ht="18" customHeight="1">
      <c r="A31" s="5">
        <f>(G31+H31+I31)*1000+J31*100+SUM(K31:AG31)</f>
        <v>75404</v>
      </c>
      <c r="C31" s="62" t="s">
        <v>53</v>
      </c>
      <c r="D31" s="58">
        <v>1</v>
      </c>
      <c r="E31" s="6" t="s">
        <v>57</v>
      </c>
      <c r="F31" s="59">
        <f>SUM(G31:AG31)</f>
        <v>227</v>
      </c>
      <c r="G31" s="36">
        <v>37</v>
      </c>
      <c r="H31" s="37"/>
      <c r="I31" s="38">
        <v>33</v>
      </c>
      <c r="J31" s="39">
        <v>53</v>
      </c>
      <c r="K31" s="40">
        <v>5</v>
      </c>
      <c r="L31" s="41">
        <v>35</v>
      </c>
      <c r="M31" s="41">
        <v>9</v>
      </c>
      <c r="N31" s="41"/>
      <c r="O31" s="41">
        <v>9</v>
      </c>
      <c r="P31" s="41">
        <v>15</v>
      </c>
      <c r="Q31" s="41"/>
      <c r="R31" s="42">
        <v>23</v>
      </c>
      <c r="S31" s="43"/>
      <c r="T31" s="68"/>
      <c r="U31" s="68"/>
      <c r="V31" s="78"/>
      <c r="W31" s="78"/>
      <c r="X31" s="78"/>
      <c r="Y31" s="78"/>
      <c r="Z31" s="78"/>
      <c r="AA31" s="78">
        <v>8</v>
      </c>
      <c r="AB31" s="78"/>
      <c r="AC31" s="78"/>
      <c r="AD31" s="78"/>
      <c r="AE31" s="78"/>
      <c r="AF31" s="78"/>
      <c r="AG31" s="44"/>
    </row>
    <row r="32" spans="1:33" s="5" customFormat="1" ht="18" customHeight="1">
      <c r="A32" s="5">
        <f aca="true" t="shared" si="4" ref="A32:A103">(G32+H32+I32)*1000+J32*100+SUM(K32:AG32)</f>
        <v>48865</v>
      </c>
      <c r="B32" s="5">
        <f>(H32+I32+J32)*1000+K32*100+SUM(L32:AH32)</f>
        <v>41560</v>
      </c>
      <c r="C32" s="62" t="s">
        <v>53</v>
      </c>
      <c r="D32" s="58">
        <v>2</v>
      </c>
      <c r="E32" s="6" t="s">
        <v>59</v>
      </c>
      <c r="F32" s="59">
        <f aca="true" t="shared" si="5" ref="F32:F103">SUM(G32:AG32)</f>
        <v>130</v>
      </c>
      <c r="G32" s="36">
        <v>24</v>
      </c>
      <c r="H32" s="37">
        <v>1</v>
      </c>
      <c r="I32" s="38">
        <v>22</v>
      </c>
      <c r="J32" s="39">
        <v>18</v>
      </c>
      <c r="K32" s="40">
        <v>5</v>
      </c>
      <c r="L32" s="41">
        <v>9</v>
      </c>
      <c r="M32" s="41">
        <v>9</v>
      </c>
      <c r="N32" s="41"/>
      <c r="O32" s="41">
        <v>9</v>
      </c>
      <c r="P32" s="41"/>
      <c r="Q32" s="41">
        <v>23</v>
      </c>
      <c r="R32" s="42">
        <v>9</v>
      </c>
      <c r="S32" s="43"/>
      <c r="T32" s="68"/>
      <c r="U32" s="68"/>
      <c r="V32" s="78"/>
      <c r="W32" s="78"/>
      <c r="X32" s="78"/>
      <c r="Y32" s="78"/>
      <c r="Z32" s="78"/>
      <c r="AA32" s="78">
        <v>1</v>
      </c>
      <c r="AB32" s="78"/>
      <c r="AC32" s="78"/>
      <c r="AD32" s="78"/>
      <c r="AE32" s="78"/>
      <c r="AF32" s="78"/>
      <c r="AG32" s="44"/>
    </row>
    <row r="33" spans="1:33" s="5" customFormat="1" ht="18" customHeight="1">
      <c r="A33" s="5">
        <f>(G33+H33+I33)*1000+J33*100+SUM(K33:AG33)</f>
        <v>11197</v>
      </c>
      <c r="B33" s="5">
        <f aca="true" t="shared" si="6" ref="B33:B58">(H33+I33+J33)*1000+K33*100+SUM(L33:AH33)</f>
        <v>13582</v>
      </c>
      <c r="C33" s="62" t="s">
        <v>53</v>
      </c>
      <c r="D33" s="58">
        <v>3</v>
      </c>
      <c r="E33" s="6" t="s">
        <v>64</v>
      </c>
      <c r="F33" s="59">
        <f t="shared" si="5"/>
        <v>109</v>
      </c>
      <c r="G33" s="36"/>
      <c r="H33" s="37"/>
      <c r="I33" s="38">
        <v>11</v>
      </c>
      <c r="J33" s="39">
        <v>1</v>
      </c>
      <c r="K33" s="40">
        <v>15</v>
      </c>
      <c r="L33" s="41">
        <v>1</v>
      </c>
      <c r="M33" s="41">
        <v>15</v>
      </c>
      <c r="N33" s="41"/>
      <c r="O33" s="41">
        <v>15</v>
      </c>
      <c r="P33" s="41">
        <v>1</v>
      </c>
      <c r="Q33" s="41">
        <v>15</v>
      </c>
      <c r="R33" s="42">
        <v>35</v>
      </c>
      <c r="S33" s="43"/>
      <c r="T33" s="68"/>
      <c r="U33" s="6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44"/>
    </row>
    <row r="34" spans="1:33" s="60" customFormat="1" ht="18" customHeight="1">
      <c r="A34" s="5">
        <f t="shared" si="4"/>
        <v>23060</v>
      </c>
      <c r="B34" s="5">
        <f t="shared" si="6"/>
        <v>22060</v>
      </c>
      <c r="C34" s="62" t="s">
        <v>53</v>
      </c>
      <c r="D34" s="58">
        <v>4</v>
      </c>
      <c r="E34" s="6" t="s">
        <v>172</v>
      </c>
      <c r="F34" s="59">
        <f t="shared" si="5"/>
        <v>83</v>
      </c>
      <c r="G34" s="36">
        <v>1</v>
      </c>
      <c r="H34" s="37"/>
      <c r="I34" s="38">
        <v>22</v>
      </c>
      <c r="J34" s="39"/>
      <c r="K34" s="40"/>
      <c r="L34" s="41"/>
      <c r="M34" s="41">
        <v>1</v>
      </c>
      <c r="N34" s="41"/>
      <c r="O34" s="41">
        <v>15</v>
      </c>
      <c r="P34" s="41">
        <v>35</v>
      </c>
      <c r="Q34" s="41"/>
      <c r="R34" s="42">
        <v>9</v>
      </c>
      <c r="S34" s="43"/>
      <c r="T34" s="68"/>
      <c r="U34" s="6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44"/>
    </row>
    <row r="35" spans="1:33" s="5" customFormat="1" ht="18" customHeight="1">
      <c r="A35" s="5">
        <f t="shared" si="4"/>
        <v>47014</v>
      </c>
      <c r="B35" s="5">
        <f t="shared" si="6"/>
        <v>32509</v>
      </c>
      <c r="C35" s="62" t="s">
        <v>53</v>
      </c>
      <c r="D35" s="58">
        <v>5</v>
      </c>
      <c r="E35" s="6" t="s">
        <v>58</v>
      </c>
      <c r="F35" s="59">
        <f t="shared" si="5"/>
        <v>70</v>
      </c>
      <c r="G35" s="36">
        <v>24</v>
      </c>
      <c r="H35" s="37"/>
      <c r="I35" s="38">
        <v>22</v>
      </c>
      <c r="J35" s="39">
        <v>10</v>
      </c>
      <c r="K35" s="40">
        <v>5</v>
      </c>
      <c r="L35" s="41">
        <v>1</v>
      </c>
      <c r="M35" s="41">
        <v>1</v>
      </c>
      <c r="N35" s="41"/>
      <c r="O35" s="41">
        <v>1</v>
      </c>
      <c r="P35" s="41">
        <v>1</v>
      </c>
      <c r="Q35" s="41"/>
      <c r="R35" s="42"/>
      <c r="S35" s="43"/>
      <c r="T35" s="68"/>
      <c r="U35" s="68"/>
      <c r="V35" s="78"/>
      <c r="W35" s="78"/>
      <c r="X35" s="78"/>
      <c r="Y35" s="78"/>
      <c r="Z35" s="78">
        <v>5</v>
      </c>
      <c r="AA35" s="78"/>
      <c r="AB35" s="78"/>
      <c r="AC35" s="78"/>
      <c r="AD35" s="78"/>
      <c r="AE35" s="78"/>
      <c r="AF35" s="78"/>
      <c r="AG35" s="44"/>
    </row>
    <row r="36" spans="1:33" s="5" customFormat="1" ht="18" customHeight="1">
      <c r="A36" s="5">
        <f>(G36+H36+I36)*1000+J36*100+SUM(K36:AG36)</f>
        <v>11052</v>
      </c>
      <c r="B36" s="5">
        <f t="shared" si="6"/>
        <v>11547</v>
      </c>
      <c r="C36" s="62" t="s">
        <v>30</v>
      </c>
      <c r="D36" s="58">
        <v>6</v>
      </c>
      <c r="E36" s="6" t="s">
        <v>61</v>
      </c>
      <c r="F36" s="59">
        <f t="shared" si="5"/>
        <v>63</v>
      </c>
      <c r="G36" s="36"/>
      <c r="H36" s="37"/>
      <c r="I36" s="38">
        <v>11</v>
      </c>
      <c r="J36" s="39"/>
      <c r="K36" s="40">
        <v>5</v>
      </c>
      <c r="L36" s="41"/>
      <c r="M36" s="41">
        <v>5</v>
      </c>
      <c r="N36" s="41"/>
      <c r="O36" s="41">
        <v>9</v>
      </c>
      <c r="P36" s="41">
        <v>23</v>
      </c>
      <c r="Q36" s="41"/>
      <c r="R36" s="42">
        <v>9</v>
      </c>
      <c r="S36" s="43"/>
      <c r="T36" s="68"/>
      <c r="U36" s="68"/>
      <c r="V36" s="78"/>
      <c r="W36" s="78"/>
      <c r="X36" s="78"/>
      <c r="Y36" s="78"/>
      <c r="Z36" s="78">
        <v>1</v>
      </c>
      <c r="AA36" s="78"/>
      <c r="AB36" s="78"/>
      <c r="AC36" s="78"/>
      <c r="AD36" s="78"/>
      <c r="AE36" s="78"/>
      <c r="AF36" s="78"/>
      <c r="AG36" s="44"/>
    </row>
    <row r="37" spans="1:33" s="5" customFormat="1" ht="18" customHeight="1">
      <c r="A37" s="5">
        <f t="shared" si="4"/>
        <v>13049</v>
      </c>
      <c r="B37" s="5">
        <f t="shared" si="6"/>
        <v>12148</v>
      </c>
      <c r="C37" s="62" t="s">
        <v>53</v>
      </c>
      <c r="D37" s="58">
        <v>7</v>
      </c>
      <c r="E37" s="6" t="s">
        <v>63</v>
      </c>
      <c r="F37" s="59">
        <f t="shared" si="5"/>
        <v>62</v>
      </c>
      <c r="G37" s="36">
        <v>1</v>
      </c>
      <c r="H37" s="37">
        <v>1</v>
      </c>
      <c r="I37" s="38">
        <v>11</v>
      </c>
      <c r="J37" s="39"/>
      <c r="K37" s="40">
        <v>1</v>
      </c>
      <c r="L37" s="41">
        <v>5</v>
      </c>
      <c r="M37" s="41">
        <v>5</v>
      </c>
      <c r="N37" s="41">
        <v>15</v>
      </c>
      <c r="O37" s="41">
        <v>5</v>
      </c>
      <c r="P37" s="41"/>
      <c r="Q37" s="41">
        <v>9</v>
      </c>
      <c r="R37" s="42">
        <v>1</v>
      </c>
      <c r="S37" s="43"/>
      <c r="T37" s="68"/>
      <c r="U37" s="68"/>
      <c r="V37" s="78"/>
      <c r="W37" s="78"/>
      <c r="X37" s="78"/>
      <c r="Y37" s="78"/>
      <c r="Z37" s="78">
        <v>8</v>
      </c>
      <c r="AA37" s="78"/>
      <c r="AB37" s="78"/>
      <c r="AC37" s="78"/>
      <c r="AD37" s="78"/>
      <c r="AE37" s="78"/>
      <c r="AF37" s="78"/>
      <c r="AG37" s="44"/>
    </row>
    <row r="38" spans="1:33" s="5" customFormat="1" ht="18" customHeight="1">
      <c r="A38" s="5">
        <f t="shared" si="4"/>
        <v>3145</v>
      </c>
      <c r="B38" s="5">
        <f t="shared" si="6"/>
        <v>3144</v>
      </c>
      <c r="C38" s="62" t="s">
        <v>30</v>
      </c>
      <c r="D38" s="58">
        <v>8</v>
      </c>
      <c r="E38" s="6" t="s">
        <v>62</v>
      </c>
      <c r="F38" s="59">
        <f t="shared" si="5"/>
        <v>49</v>
      </c>
      <c r="G38" s="36">
        <v>1</v>
      </c>
      <c r="H38" s="37">
        <v>1</v>
      </c>
      <c r="I38" s="38">
        <v>1</v>
      </c>
      <c r="J38" s="39">
        <v>1</v>
      </c>
      <c r="K38" s="40">
        <v>1</v>
      </c>
      <c r="L38" s="41">
        <v>15</v>
      </c>
      <c r="M38" s="41">
        <v>1</v>
      </c>
      <c r="N38" s="41"/>
      <c r="O38" s="41">
        <v>1</v>
      </c>
      <c r="P38" s="41">
        <v>1</v>
      </c>
      <c r="Q38" s="41">
        <v>9</v>
      </c>
      <c r="R38" s="42">
        <v>1</v>
      </c>
      <c r="S38" s="43"/>
      <c r="T38" s="68"/>
      <c r="U38" s="68"/>
      <c r="V38" s="78"/>
      <c r="W38" s="78"/>
      <c r="X38" s="78">
        <v>8</v>
      </c>
      <c r="Y38" s="78"/>
      <c r="Z38" s="78">
        <v>1</v>
      </c>
      <c r="AA38" s="78">
        <v>5</v>
      </c>
      <c r="AB38" s="78"/>
      <c r="AC38" s="78">
        <v>1</v>
      </c>
      <c r="AD38" s="78"/>
      <c r="AE38" s="78"/>
      <c r="AF38" s="78">
        <v>1</v>
      </c>
      <c r="AG38" s="44"/>
    </row>
    <row r="39" spans="1:33" s="5" customFormat="1" ht="18" customHeight="1">
      <c r="A39" s="5">
        <f>(G39+H39+I39)*1000+J39*100+SUM(K39:AG39)</f>
        <v>3800</v>
      </c>
      <c r="B39" s="5">
        <f t="shared" si="6"/>
        <v>38000</v>
      </c>
      <c r="C39" s="62" t="s">
        <v>30</v>
      </c>
      <c r="D39" s="58">
        <v>9</v>
      </c>
      <c r="E39" s="6" t="s">
        <v>104</v>
      </c>
      <c r="F39" s="59">
        <f>SUM(G39:AG39)</f>
        <v>38</v>
      </c>
      <c r="G39" s="36"/>
      <c r="H39" s="37"/>
      <c r="I39" s="38"/>
      <c r="J39" s="39">
        <v>38</v>
      </c>
      <c r="K39" s="40"/>
      <c r="L39" s="41"/>
      <c r="M39" s="41"/>
      <c r="N39" s="41"/>
      <c r="O39" s="41"/>
      <c r="P39" s="41"/>
      <c r="Q39" s="41"/>
      <c r="R39" s="42"/>
      <c r="S39" s="43"/>
      <c r="T39" s="68"/>
      <c r="U39" s="6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44"/>
    </row>
    <row r="40" spans="1:33" s="60" customFormat="1" ht="18" customHeight="1">
      <c r="A40" s="5">
        <f>(G40+H40+I40)*1000+J40*100+SUM(K40:AG40)</f>
        <v>1820</v>
      </c>
      <c r="B40" s="5">
        <f t="shared" si="6"/>
        <v>18020</v>
      </c>
      <c r="C40" s="62" t="s">
        <v>73</v>
      </c>
      <c r="D40" s="58">
        <v>10</v>
      </c>
      <c r="E40" s="6" t="s">
        <v>86</v>
      </c>
      <c r="F40" s="59">
        <f>SUM(G40:AG40)</f>
        <v>38</v>
      </c>
      <c r="G40" s="36"/>
      <c r="H40" s="37"/>
      <c r="I40" s="38"/>
      <c r="J40" s="39">
        <v>18</v>
      </c>
      <c r="K40" s="40"/>
      <c r="L40" s="41">
        <v>5</v>
      </c>
      <c r="M40" s="41"/>
      <c r="N40" s="41"/>
      <c r="O40" s="41"/>
      <c r="P40" s="41"/>
      <c r="Q40" s="41">
        <v>9</v>
      </c>
      <c r="R40" s="42"/>
      <c r="S40" s="43"/>
      <c r="T40" s="68"/>
      <c r="U40" s="68"/>
      <c r="V40" s="78"/>
      <c r="W40" s="78"/>
      <c r="X40" s="78"/>
      <c r="Y40" s="78"/>
      <c r="Z40" s="78"/>
      <c r="AA40" s="78">
        <v>1</v>
      </c>
      <c r="AB40" s="78"/>
      <c r="AC40" s="78">
        <v>5</v>
      </c>
      <c r="AD40" s="78"/>
      <c r="AE40" s="78"/>
      <c r="AF40" s="78"/>
      <c r="AG40" s="44"/>
    </row>
    <row r="41" spans="1:33" s="5" customFormat="1" ht="18" customHeight="1">
      <c r="A41" s="5">
        <f t="shared" si="4"/>
        <v>33</v>
      </c>
      <c r="B41" s="5">
        <f t="shared" si="6"/>
        <v>33</v>
      </c>
      <c r="C41" s="62" t="s">
        <v>53</v>
      </c>
      <c r="D41" s="58">
        <v>11</v>
      </c>
      <c r="E41" s="6" t="s">
        <v>114</v>
      </c>
      <c r="F41" s="59">
        <f t="shared" si="5"/>
        <v>33</v>
      </c>
      <c r="G41" s="36"/>
      <c r="H41" s="37"/>
      <c r="I41" s="38"/>
      <c r="J41" s="39"/>
      <c r="K41" s="40"/>
      <c r="L41" s="41"/>
      <c r="M41" s="41"/>
      <c r="N41" s="41"/>
      <c r="O41" s="41"/>
      <c r="P41" s="41"/>
      <c r="Q41" s="41"/>
      <c r="R41" s="42"/>
      <c r="S41" s="43"/>
      <c r="T41" s="68"/>
      <c r="U41" s="68"/>
      <c r="V41" s="78"/>
      <c r="W41" s="78">
        <v>18</v>
      </c>
      <c r="X41" s="78"/>
      <c r="Y41" s="78"/>
      <c r="Z41" s="78"/>
      <c r="AA41" s="78"/>
      <c r="AB41" s="78"/>
      <c r="AC41" s="78"/>
      <c r="AD41" s="78">
        <v>12</v>
      </c>
      <c r="AE41" s="78">
        <v>3</v>
      </c>
      <c r="AF41" s="78"/>
      <c r="AG41" s="44"/>
    </row>
    <row r="42" spans="1:33" s="5" customFormat="1" ht="18" customHeight="1">
      <c r="A42" s="5">
        <f>(G42+H42+I42)*1000+J42*100+SUM(K42:AG42)</f>
        <v>2504</v>
      </c>
      <c r="B42" s="5">
        <f t="shared" si="6"/>
        <v>25103</v>
      </c>
      <c r="C42" s="62" t="s">
        <v>30</v>
      </c>
      <c r="D42" s="58">
        <v>12</v>
      </c>
      <c r="E42" s="6" t="s">
        <v>65</v>
      </c>
      <c r="F42" s="59">
        <f t="shared" si="5"/>
        <v>29</v>
      </c>
      <c r="G42" s="36"/>
      <c r="H42" s="37"/>
      <c r="I42" s="38"/>
      <c r="J42" s="39">
        <v>25</v>
      </c>
      <c r="K42" s="40">
        <v>1</v>
      </c>
      <c r="L42" s="41">
        <v>1</v>
      </c>
      <c r="M42" s="41">
        <v>1</v>
      </c>
      <c r="N42" s="41"/>
      <c r="O42" s="41"/>
      <c r="P42" s="41"/>
      <c r="Q42" s="41"/>
      <c r="R42" s="42">
        <v>1</v>
      </c>
      <c r="S42" s="43"/>
      <c r="T42" s="68"/>
      <c r="U42" s="6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44"/>
    </row>
    <row r="43" spans="1:33" s="5" customFormat="1" ht="18" customHeight="1">
      <c r="A43" s="5">
        <f t="shared" si="4"/>
        <v>27</v>
      </c>
      <c r="B43" s="5">
        <f t="shared" si="6"/>
        <v>126</v>
      </c>
      <c r="C43" s="62" t="s">
        <v>30</v>
      </c>
      <c r="D43" s="58">
        <v>13</v>
      </c>
      <c r="E43" s="6" t="s">
        <v>66</v>
      </c>
      <c r="F43" s="59">
        <f t="shared" si="5"/>
        <v>27</v>
      </c>
      <c r="G43" s="36"/>
      <c r="H43" s="37"/>
      <c r="I43" s="38"/>
      <c r="J43" s="39"/>
      <c r="K43" s="40">
        <v>1</v>
      </c>
      <c r="L43" s="41">
        <v>1</v>
      </c>
      <c r="M43" s="41">
        <v>9</v>
      </c>
      <c r="N43" s="41"/>
      <c r="O43" s="41">
        <v>1</v>
      </c>
      <c r="P43" s="41"/>
      <c r="Q43" s="41"/>
      <c r="R43" s="42">
        <v>15</v>
      </c>
      <c r="S43" s="43"/>
      <c r="T43" s="68"/>
      <c r="U43" s="6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44"/>
    </row>
    <row r="44" spans="1:33" s="5" customFormat="1" ht="18" customHeight="1">
      <c r="A44" s="5">
        <f>(G44+H44+I44)*1000+J44*100+SUM(K44:AG44)</f>
        <v>2806</v>
      </c>
      <c r="B44" s="5">
        <f t="shared" si="6"/>
        <v>19105</v>
      </c>
      <c r="C44" s="25" t="s">
        <v>30</v>
      </c>
      <c r="D44" s="58">
        <v>14</v>
      </c>
      <c r="E44" s="6" t="s">
        <v>60</v>
      </c>
      <c r="F44" s="59">
        <f t="shared" si="5"/>
        <v>25</v>
      </c>
      <c r="G44" s="36"/>
      <c r="H44" s="37">
        <v>1</v>
      </c>
      <c r="I44" s="38"/>
      <c r="J44" s="39">
        <v>18</v>
      </c>
      <c r="K44" s="40">
        <v>1</v>
      </c>
      <c r="L44" s="41"/>
      <c r="M44" s="41">
        <v>5</v>
      </c>
      <c r="N44" s="41"/>
      <c r="O44" s="41"/>
      <c r="P44" s="41"/>
      <c r="Q44" s="41"/>
      <c r="R44" s="42"/>
      <c r="S44" s="43"/>
      <c r="T44" s="68"/>
      <c r="U44" s="6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44"/>
    </row>
    <row r="45" spans="1:33" s="60" customFormat="1" ht="18" customHeight="1">
      <c r="A45" s="5">
        <f>(G45+H45+I45)*1000+J45*100+SUM(K45:AG45)</f>
        <v>2500</v>
      </c>
      <c r="B45" s="5">
        <f t="shared" si="6"/>
        <v>25000</v>
      </c>
      <c r="C45" s="62" t="s">
        <v>53</v>
      </c>
      <c r="D45" s="58">
        <v>15</v>
      </c>
      <c r="E45" s="6" t="s">
        <v>109</v>
      </c>
      <c r="F45" s="59">
        <f>SUM(G45:AG45)</f>
        <v>25</v>
      </c>
      <c r="G45" s="36"/>
      <c r="H45" s="37"/>
      <c r="I45" s="38"/>
      <c r="J45" s="39">
        <v>25</v>
      </c>
      <c r="K45" s="40"/>
      <c r="L45" s="41"/>
      <c r="M45" s="41"/>
      <c r="N45" s="41"/>
      <c r="O45" s="41"/>
      <c r="P45" s="41"/>
      <c r="Q45" s="41"/>
      <c r="R45" s="42"/>
      <c r="S45" s="43"/>
      <c r="T45" s="68"/>
      <c r="U45" s="6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44"/>
    </row>
    <row r="46" spans="1:33" s="5" customFormat="1" ht="18" customHeight="1">
      <c r="A46" s="5">
        <f t="shared" si="4"/>
        <v>124</v>
      </c>
      <c r="B46" s="5">
        <f t="shared" si="6"/>
        <v>1024</v>
      </c>
      <c r="C46" s="62" t="s">
        <v>13</v>
      </c>
      <c r="D46" s="58">
        <v>16</v>
      </c>
      <c r="E46" s="6" t="s">
        <v>15</v>
      </c>
      <c r="F46" s="59">
        <f>SUM(G46:AG46)</f>
        <v>25</v>
      </c>
      <c r="G46" s="36"/>
      <c r="H46" s="37"/>
      <c r="I46" s="38"/>
      <c r="J46" s="39">
        <v>1</v>
      </c>
      <c r="K46" s="40"/>
      <c r="L46" s="41">
        <v>1</v>
      </c>
      <c r="M46" s="41"/>
      <c r="N46" s="41">
        <v>9</v>
      </c>
      <c r="O46" s="41"/>
      <c r="P46" s="41">
        <v>9</v>
      </c>
      <c r="Q46" s="41"/>
      <c r="R46" s="42"/>
      <c r="S46" s="43">
        <v>1</v>
      </c>
      <c r="T46" s="68"/>
      <c r="U46" s="68"/>
      <c r="V46" s="78">
        <v>1</v>
      </c>
      <c r="W46" s="78"/>
      <c r="X46" s="78"/>
      <c r="Y46" s="78"/>
      <c r="Z46" s="78"/>
      <c r="AA46" s="78"/>
      <c r="AB46" s="78">
        <v>3</v>
      </c>
      <c r="AC46" s="78"/>
      <c r="AD46" s="78"/>
      <c r="AE46" s="78"/>
      <c r="AF46" s="78"/>
      <c r="AG46" s="44"/>
    </row>
    <row r="47" spans="1:33" s="5" customFormat="1" ht="18" customHeight="1">
      <c r="A47" s="5">
        <f t="shared" si="4"/>
        <v>11012</v>
      </c>
      <c r="B47" s="5">
        <f t="shared" si="6"/>
        <v>11012</v>
      </c>
      <c r="C47" s="25" t="s">
        <v>30</v>
      </c>
      <c r="D47" s="58">
        <v>17</v>
      </c>
      <c r="E47" s="6" t="s">
        <v>117</v>
      </c>
      <c r="F47" s="59">
        <f t="shared" si="5"/>
        <v>23</v>
      </c>
      <c r="G47" s="36"/>
      <c r="H47" s="37"/>
      <c r="I47" s="38">
        <v>11</v>
      </c>
      <c r="J47" s="39"/>
      <c r="K47" s="40"/>
      <c r="L47" s="41"/>
      <c r="M47" s="41">
        <v>5</v>
      </c>
      <c r="N47" s="41"/>
      <c r="O47" s="41">
        <v>1</v>
      </c>
      <c r="P47" s="41">
        <v>1</v>
      </c>
      <c r="Q47" s="41">
        <v>5</v>
      </c>
      <c r="R47" s="42"/>
      <c r="S47" s="43"/>
      <c r="T47" s="68"/>
      <c r="U47" s="6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44"/>
    </row>
    <row r="48" spans="1:33" s="60" customFormat="1" ht="18" customHeight="1">
      <c r="A48" s="5">
        <f>(G48+H48+I48)*1000+J48*100+SUM(K48:AG48)</f>
        <v>23</v>
      </c>
      <c r="B48" s="5">
        <f t="shared" si="6"/>
        <v>23</v>
      </c>
      <c r="C48" s="62" t="s">
        <v>70</v>
      </c>
      <c r="D48" s="58">
        <v>18</v>
      </c>
      <c r="E48" s="6" t="s">
        <v>192</v>
      </c>
      <c r="F48" s="59">
        <f>SUM(G48:AG48)</f>
        <v>23</v>
      </c>
      <c r="G48" s="36"/>
      <c r="H48" s="37"/>
      <c r="I48" s="38"/>
      <c r="J48" s="39"/>
      <c r="K48" s="40"/>
      <c r="L48" s="41"/>
      <c r="M48" s="41"/>
      <c r="N48" s="41">
        <v>23</v>
      </c>
      <c r="O48" s="41"/>
      <c r="P48" s="41"/>
      <c r="Q48" s="41"/>
      <c r="R48" s="42"/>
      <c r="S48" s="43"/>
      <c r="T48" s="68"/>
      <c r="U48" s="6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44"/>
    </row>
    <row r="49" spans="1:33" s="60" customFormat="1" ht="18" customHeight="1">
      <c r="A49" s="5">
        <f t="shared" si="4"/>
        <v>22000</v>
      </c>
      <c r="B49" s="5">
        <f t="shared" si="6"/>
        <v>22000</v>
      </c>
      <c r="C49" s="62"/>
      <c r="D49" s="58">
        <v>19</v>
      </c>
      <c r="E49" s="55" t="s">
        <v>166</v>
      </c>
      <c r="F49" s="59">
        <f t="shared" si="5"/>
        <v>22</v>
      </c>
      <c r="G49" s="36"/>
      <c r="H49" s="37"/>
      <c r="I49" s="38">
        <v>22</v>
      </c>
      <c r="J49" s="39"/>
      <c r="K49" s="40"/>
      <c r="L49" s="41"/>
      <c r="M49" s="41"/>
      <c r="N49" s="41"/>
      <c r="O49" s="41"/>
      <c r="P49" s="41"/>
      <c r="Q49" s="41"/>
      <c r="R49" s="42"/>
      <c r="S49" s="43"/>
      <c r="T49" s="68"/>
      <c r="U49" s="6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44"/>
    </row>
    <row r="50" spans="1:33" s="5" customFormat="1" ht="18" customHeight="1">
      <c r="A50" s="5">
        <f t="shared" si="4"/>
        <v>9012</v>
      </c>
      <c r="B50" s="5">
        <f t="shared" si="6"/>
        <v>12</v>
      </c>
      <c r="C50" s="62" t="s">
        <v>70</v>
      </c>
      <c r="D50" s="58">
        <v>20</v>
      </c>
      <c r="E50" s="6" t="s">
        <v>113</v>
      </c>
      <c r="F50" s="59">
        <f t="shared" si="5"/>
        <v>21</v>
      </c>
      <c r="G50" s="36">
        <v>9</v>
      </c>
      <c r="H50" s="37"/>
      <c r="I50" s="38"/>
      <c r="J50" s="39"/>
      <c r="K50" s="40"/>
      <c r="L50" s="41"/>
      <c r="M50" s="41"/>
      <c r="N50" s="41"/>
      <c r="O50" s="41"/>
      <c r="P50" s="41"/>
      <c r="Q50" s="41"/>
      <c r="R50" s="42"/>
      <c r="S50" s="43"/>
      <c r="T50" s="68"/>
      <c r="U50" s="68"/>
      <c r="V50" s="78"/>
      <c r="W50" s="78">
        <v>12</v>
      </c>
      <c r="X50" s="78"/>
      <c r="Y50" s="78"/>
      <c r="Z50" s="78"/>
      <c r="AA50" s="78"/>
      <c r="AB50" s="78"/>
      <c r="AC50" s="78"/>
      <c r="AD50" s="78"/>
      <c r="AE50" s="78"/>
      <c r="AF50" s="78"/>
      <c r="AG50" s="44"/>
    </row>
    <row r="51" spans="1:33" s="5" customFormat="1" ht="18" customHeight="1">
      <c r="A51" s="5">
        <f>(G51+H51+I51)*1000+J51*100+SUM(K51:AG51)</f>
        <v>20</v>
      </c>
      <c r="B51" s="5">
        <f t="shared" si="6"/>
        <v>20</v>
      </c>
      <c r="C51" s="62" t="s">
        <v>13</v>
      </c>
      <c r="D51" s="58">
        <v>21</v>
      </c>
      <c r="E51" s="6" t="s">
        <v>92</v>
      </c>
      <c r="F51" s="59">
        <f>SUM(G51:AG51)</f>
        <v>20</v>
      </c>
      <c r="G51" s="36"/>
      <c r="H51" s="37"/>
      <c r="I51" s="38"/>
      <c r="J51" s="39"/>
      <c r="K51" s="40"/>
      <c r="L51" s="41"/>
      <c r="M51" s="41"/>
      <c r="N51" s="41">
        <v>5</v>
      </c>
      <c r="O51" s="41"/>
      <c r="P51" s="41">
        <v>9</v>
      </c>
      <c r="Q51" s="41"/>
      <c r="R51" s="42"/>
      <c r="S51" s="43"/>
      <c r="T51" s="68">
        <v>5</v>
      </c>
      <c r="U51" s="68"/>
      <c r="V51" s="78">
        <v>1</v>
      </c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44"/>
    </row>
    <row r="52" spans="1:33" s="5" customFormat="1" ht="18" customHeight="1">
      <c r="A52" s="5">
        <f t="shared" si="4"/>
        <v>11007</v>
      </c>
      <c r="B52" s="5">
        <f t="shared" si="6"/>
        <v>2007</v>
      </c>
      <c r="C52" s="62" t="s">
        <v>30</v>
      </c>
      <c r="D52" s="58">
        <v>22</v>
      </c>
      <c r="E52" s="6" t="s">
        <v>128</v>
      </c>
      <c r="F52" s="59">
        <f>SUM(G52:AG52)</f>
        <v>18</v>
      </c>
      <c r="G52" s="36">
        <v>9</v>
      </c>
      <c r="H52" s="37">
        <v>1</v>
      </c>
      <c r="I52" s="38">
        <v>1</v>
      </c>
      <c r="J52" s="39"/>
      <c r="K52" s="40"/>
      <c r="L52" s="41"/>
      <c r="M52" s="41"/>
      <c r="N52" s="41"/>
      <c r="O52" s="41">
        <v>1</v>
      </c>
      <c r="P52" s="41"/>
      <c r="Q52" s="41"/>
      <c r="R52" s="42"/>
      <c r="S52" s="43"/>
      <c r="T52" s="68"/>
      <c r="U52" s="68"/>
      <c r="V52" s="78"/>
      <c r="W52" s="78"/>
      <c r="X52" s="78"/>
      <c r="Y52" s="78"/>
      <c r="Z52" s="78">
        <v>1</v>
      </c>
      <c r="AA52" s="78">
        <v>5</v>
      </c>
      <c r="AB52" s="78"/>
      <c r="AC52" s="78"/>
      <c r="AD52" s="78"/>
      <c r="AE52" s="78"/>
      <c r="AF52" s="78"/>
      <c r="AG52" s="44"/>
    </row>
    <row r="53" spans="1:33" s="5" customFormat="1" ht="18" customHeight="1">
      <c r="A53" s="5">
        <f t="shared" si="4"/>
        <v>1800</v>
      </c>
      <c r="B53" s="5">
        <f t="shared" si="6"/>
        <v>18000</v>
      </c>
      <c r="C53" s="54"/>
      <c r="D53" s="64">
        <v>23</v>
      </c>
      <c r="E53" s="55" t="s">
        <v>105</v>
      </c>
      <c r="F53" s="59">
        <f aca="true" t="shared" si="7" ref="F53:F58">SUM(G53:AG53)</f>
        <v>18</v>
      </c>
      <c r="G53" s="36"/>
      <c r="H53" s="37"/>
      <c r="I53" s="38"/>
      <c r="J53" s="39">
        <v>18</v>
      </c>
      <c r="K53" s="40"/>
      <c r="L53" s="41"/>
      <c r="M53" s="41"/>
      <c r="N53" s="41"/>
      <c r="O53" s="41"/>
      <c r="P53" s="41"/>
      <c r="Q53" s="41"/>
      <c r="R53" s="42"/>
      <c r="S53" s="43"/>
      <c r="T53" s="68"/>
      <c r="U53" s="6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44"/>
    </row>
    <row r="54" spans="1:33" s="5" customFormat="1" ht="18" customHeight="1">
      <c r="A54" s="5">
        <f aca="true" t="shared" si="8" ref="A54:B57">(G54+H54+I54)*1000+J54*100+SUM(K54:AG54)</f>
        <v>16000</v>
      </c>
      <c r="B54" s="5">
        <f t="shared" si="8"/>
        <v>1000</v>
      </c>
      <c r="C54" s="62" t="s">
        <v>30</v>
      </c>
      <c r="D54" s="58">
        <v>24</v>
      </c>
      <c r="E54" s="6" t="s">
        <v>127</v>
      </c>
      <c r="F54" s="59">
        <f t="shared" si="7"/>
        <v>16</v>
      </c>
      <c r="G54" s="36">
        <v>15</v>
      </c>
      <c r="H54" s="37">
        <v>1</v>
      </c>
      <c r="I54" s="38"/>
      <c r="J54" s="39"/>
      <c r="K54" s="40"/>
      <c r="L54" s="41"/>
      <c r="M54" s="41"/>
      <c r="N54" s="41"/>
      <c r="O54" s="41"/>
      <c r="P54" s="41"/>
      <c r="Q54" s="41"/>
      <c r="R54" s="42"/>
      <c r="S54" s="43"/>
      <c r="T54" s="68"/>
      <c r="U54" s="6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44"/>
    </row>
    <row r="55" spans="1:33" s="60" customFormat="1" ht="18" customHeight="1">
      <c r="A55" s="5">
        <f t="shared" si="8"/>
        <v>15</v>
      </c>
      <c r="B55" s="5">
        <f t="shared" si="8"/>
        <v>15</v>
      </c>
      <c r="C55" s="62" t="s">
        <v>53</v>
      </c>
      <c r="D55" s="58">
        <v>25</v>
      </c>
      <c r="E55" s="6" t="s">
        <v>178</v>
      </c>
      <c r="F55" s="59">
        <f t="shared" si="7"/>
        <v>15</v>
      </c>
      <c r="G55" s="36"/>
      <c r="H55" s="37"/>
      <c r="I55" s="38"/>
      <c r="J55" s="39"/>
      <c r="K55" s="40"/>
      <c r="L55" s="41"/>
      <c r="M55" s="41"/>
      <c r="N55" s="41"/>
      <c r="O55" s="41"/>
      <c r="P55" s="41"/>
      <c r="Q55" s="41">
        <v>15</v>
      </c>
      <c r="R55" s="42"/>
      <c r="S55" s="43"/>
      <c r="T55" s="68"/>
      <c r="U55" s="6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44"/>
    </row>
    <row r="56" spans="1:33" s="5" customFormat="1" ht="18" customHeight="1">
      <c r="A56" s="5">
        <f t="shared" si="8"/>
        <v>15</v>
      </c>
      <c r="B56" s="5">
        <f t="shared" si="8"/>
        <v>1500</v>
      </c>
      <c r="C56" s="54"/>
      <c r="D56" s="64">
        <v>25</v>
      </c>
      <c r="E56" s="55" t="s">
        <v>68</v>
      </c>
      <c r="F56" s="59">
        <f t="shared" si="7"/>
        <v>15</v>
      </c>
      <c r="G56" s="36"/>
      <c r="H56" s="37"/>
      <c r="I56" s="38"/>
      <c r="J56" s="39"/>
      <c r="K56" s="40">
        <v>15</v>
      </c>
      <c r="L56" s="41"/>
      <c r="M56" s="41"/>
      <c r="N56" s="41"/>
      <c r="O56" s="41"/>
      <c r="P56" s="41"/>
      <c r="Q56" s="41"/>
      <c r="R56" s="42"/>
      <c r="S56" s="43"/>
      <c r="T56" s="68"/>
      <c r="U56" s="6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44"/>
    </row>
    <row r="57" spans="1:33" s="5" customFormat="1" ht="18" customHeight="1">
      <c r="A57" s="5">
        <f t="shared" si="8"/>
        <v>15</v>
      </c>
      <c r="B57" s="5">
        <f t="shared" si="8"/>
        <v>15</v>
      </c>
      <c r="C57" s="54" t="s">
        <v>56</v>
      </c>
      <c r="D57" s="64">
        <v>25</v>
      </c>
      <c r="E57" s="55" t="s">
        <v>188</v>
      </c>
      <c r="F57" s="59">
        <f t="shared" si="7"/>
        <v>15</v>
      </c>
      <c r="G57" s="36"/>
      <c r="H57" s="37"/>
      <c r="I57" s="38"/>
      <c r="J57" s="39"/>
      <c r="K57" s="40"/>
      <c r="L57" s="41"/>
      <c r="M57" s="41"/>
      <c r="N57" s="41"/>
      <c r="O57" s="41"/>
      <c r="P57" s="41"/>
      <c r="Q57" s="41"/>
      <c r="R57" s="42">
        <v>15</v>
      </c>
      <c r="S57" s="43"/>
      <c r="T57" s="68"/>
      <c r="U57" s="6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44"/>
    </row>
    <row r="58" spans="1:33" s="60" customFormat="1" ht="18" customHeight="1">
      <c r="A58" s="5">
        <f t="shared" si="4"/>
        <v>112</v>
      </c>
      <c r="B58" s="5">
        <f t="shared" si="6"/>
        <v>1012</v>
      </c>
      <c r="C58" s="62" t="s">
        <v>73</v>
      </c>
      <c r="D58" s="58">
        <v>28</v>
      </c>
      <c r="E58" s="6" t="s">
        <v>87</v>
      </c>
      <c r="F58" s="59">
        <f t="shared" si="7"/>
        <v>13</v>
      </c>
      <c r="G58" s="36"/>
      <c r="H58" s="37"/>
      <c r="I58" s="38"/>
      <c r="J58" s="39">
        <v>1</v>
      </c>
      <c r="K58" s="40"/>
      <c r="L58" s="41">
        <v>5</v>
      </c>
      <c r="M58" s="41">
        <v>5</v>
      </c>
      <c r="N58" s="41"/>
      <c r="O58" s="41"/>
      <c r="P58" s="41"/>
      <c r="Q58" s="41">
        <v>1</v>
      </c>
      <c r="R58" s="42"/>
      <c r="S58" s="43"/>
      <c r="T58" s="68"/>
      <c r="U58" s="68"/>
      <c r="V58" s="78"/>
      <c r="W58" s="78"/>
      <c r="X58" s="78"/>
      <c r="Y58" s="78"/>
      <c r="Z58" s="78"/>
      <c r="AA58" s="78">
        <v>1</v>
      </c>
      <c r="AB58" s="78"/>
      <c r="AC58" s="78"/>
      <c r="AD58" s="78"/>
      <c r="AE58" s="78"/>
      <c r="AF58" s="78"/>
      <c r="AG58" s="44"/>
    </row>
    <row r="59" spans="1:33" s="60" customFormat="1" ht="18" customHeight="1">
      <c r="A59" s="5">
        <f>(G59+H59+I59)*1000+J59*100+SUM(K59:AG59)</f>
        <v>11000</v>
      </c>
      <c r="B59" s="5">
        <f>(H59+I59+J59)*1000+K59*100+SUM(L59:AH59)</f>
        <v>11000</v>
      </c>
      <c r="C59" s="62"/>
      <c r="D59" s="58">
        <v>29</v>
      </c>
      <c r="E59" s="55" t="s">
        <v>168</v>
      </c>
      <c r="F59" s="59">
        <f>SUM(G59:AG59)</f>
        <v>11</v>
      </c>
      <c r="G59" s="36"/>
      <c r="H59" s="37"/>
      <c r="I59" s="38">
        <v>11</v>
      </c>
      <c r="J59" s="39"/>
      <c r="K59" s="40"/>
      <c r="L59" s="41"/>
      <c r="M59" s="41"/>
      <c r="N59" s="41"/>
      <c r="O59" s="41"/>
      <c r="P59" s="41"/>
      <c r="Q59" s="41"/>
      <c r="R59" s="42"/>
      <c r="S59" s="43"/>
      <c r="T59" s="68"/>
      <c r="U59" s="6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44"/>
    </row>
    <row r="60" spans="1:33" s="5" customFormat="1" ht="18" customHeight="1">
      <c r="A60" s="5">
        <f>(G60+H60+I60)*1000+J60*100+SUM(K60:AG60)</f>
        <v>11000</v>
      </c>
      <c r="B60" s="5">
        <f>(H60+I60+J60)*1000+K60*100+SUM(L60:AH60)</f>
        <v>11000</v>
      </c>
      <c r="C60" s="62" t="s">
        <v>30</v>
      </c>
      <c r="D60" s="58">
        <v>29</v>
      </c>
      <c r="E60" s="6" t="s">
        <v>162</v>
      </c>
      <c r="F60" s="59">
        <f t="shared" si="5"/>
        <v>11</v>
      </c>
      <c r="G60" s="36"/>
      <c r="H60" s="37"/>
      <c r="I60" s="38">
        <v>11</v>
      </c>
      <c r="J60" s="39"/>
      <c r="K60" s="40"/>
      <c r="L60" s="41"/>
      <c r="M60" s="41"/>
      <c r="N60" s="41"/>
      <c r="O60" s="41"/>
      <c r="P60" s="41"/>
      <c r="Q60" s="41"/>
      <c r="R60" s="42"/>
      <c r="S60" s="43"/>
      <c r="T60" s="68"/>
      <c r="U60" s="6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44"/>
    </row>
    <row r="61" spans="1:33" s="60" customFormat="1" ht="18" customHeight="1">
      <c r="A61" s="5">
        <f t="shared" si="4"/>
        <v>11000</v>
      </c>
      <c r="B61" s="5">
        <f>(H61+I61+J61)*1000+K61*100+SUM(L61:AH61)</f>
        <v>11000</v>
      </c>
      <c r="C61" s="62" t="s">
        <v>73</v>
      </c>
      <c r="D61" s="58">
        <v>29</v>
      </c>
      <c r="E61" s="6" t="s">
        <v>167</v>
      </c>
      <c r="F61" s="59">
        <f>SUM(G61:AG61)</f>
        <v>11</v>
      </c>
      <c r="G61" s="36"/>
      <c r="H61" s="37"/>
      <c r="I61" s="38">
        <v>11</v>
      </c>
      <c r="J61" s="39"/>
      <c r="K61" s="40"/>
      <c r="L61" s="41"/>
      <c r="M61" s="41"/>
      <c r="N61" s="41"/>
      <c r="O61" s="41"/>
      <c r="P61" s="41"/>
      <c r="Q61" s="41"/>
      <c r="R61" s="42"/>
      <c r="S61" s="43"/>
      <c r="T61" s="68"/>
      <c r="U61" s="6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44"/>
    </row>
    <row r="62" spans="1:33" s="60" customFormat="1" ht="18" customHeight="1">
      <c r="A62" s="5">
        <f t="shared" si="4"/>
        <v>1000</v>
      </c>
      <c r="B62" s="5">
        <f aca="true" t="shared" si="9" ref="B62:B93">(H62+I62+J62)*1000+K62*100+SUM(L62:AH62)</f>
        <v>10000</v>
      </c>
      <c r="C62" s="62" t="s">
        <v>70</v>
      </c>
      <c r="D62" s="58">
        <v>32</v>
      </c>
      <c r="E62" s="6" t="s">
        <v>108</v>
      </c>
      <c r="F62" s="59">
        <f t="shared" si="5"/>
        <v>10</v>
      </c>
      <c r="G62" s="36"/>
      <c r="H62" s="37"/>
      <c r="I62" s="38"/>
      <c r="J62" s="39">
        <v>10</v>
      </c>
      <c r="K62" s="40"/>
      <c r="L62" s="41"/>
      <c r="M62" s="41"/>
      <c r="N62" s="41"/>
      <c r="O62" s="41"/>
      <c r="P62" s="41"/>
      <c r="Q62" s="41"/>
      <c r="R62" s="42"/>
      <c r="S62" s="43"/>
      <c r="T62" s="68"/>
      <c r="U62" s="6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44"/>
    </row>
    <row r="63" spans="1:33" s="5" customFormat="1" ht="18" customHeight="1">
      <c r="A63" s="5">
        <f t="shared" si="4"/>
        <v>9</v>
      </c>
      <c r="B63" s="5">
        <f t="shared" si="9"/>
        <v>9</v>
      </c>
      <c r="C63" s="62" t="s">
        <v>13</v>
      </c>
      <c r="D63" s="58">
        <v>33</v>
      </c>
      <c r="E63" s="6" t="s">
        <v>135</v>
      </c>
      <c r="F63" s="59">
        <f>SUM(G63:AG63)</f>
        <v>9</v>
      </c>
      <c r="G63" s="36"/>
      <c r="H63" s="37"/>
      <c r="I63" s="38"/>
      <c r="J63" s="39"/>
      <c r="K63" s="40"/>
      <c r="L63" s="41"/>
      <c r="M63" s="41"/>
      <c r="N63" s="41">
        <v>9</v>
      </c>
      <c r="O63" s="41"/>
      <c r="P63" s="41"/>
      <c r="Q63" s="41"/>
      <c r="R63" s="42"/>
      <c r="S63" s="43"/>
      <c r="T63" s="68"/>
      <c r="U63" s="6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44"/>
    </row>
    <row r="64" spans="1:33" s="5" customFormat="1" ht="18" customHeight="1">
      <c r="A64" s="5">
        <f t="shared" si="4"/>
        <v>9</v>
      </c>
      <c r="B64" s="5">
        <f t="shared" si="9"/>
        <v>900</v>
      </c>
      <c r="C64" s="62" t="s">
        <v>70</v>
      </c>
      <c r="D64" s="58">
        <v>33</v>
      </c>
      <c r="E64" s="6" t="s">
        <v>93</v>
      </c>
      <c r="F64" s="59">
        <f t="shared" si="5"/>
        <v>9</v>
      </c>
      <c r="G64" s="36"/>
      <c r="H64" s="37"/>
      <c r="I64" s="38"/>
      <c r="J64" s="39"/>
      <c r="K64" s="40">
        <v>9</v>
      </c>
      <c r="L64" s="41"/>
      <c r="M64" s="41"/>
      <c r="N64" s="41"/>
      <c r="O64" s="41"/>
      <c r="P64" s="41"/>
      <c r="Q64" s="41"/>
      <c r="R64" s="42"/>
      <c r="S64" s="43"/>
      <c r="T64" s="68"/>
      <c r="U64" s="6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44"/>
    </row>
    <row r="65" spans="1:33" s="60" customFormat="1" ht="18" customHeight="1">
      <c r="A65" s="5">
        <f>(G65+H65+I65)*1000+J65*100+SUM(K65:AG65)</f>
        <v>9</v>
      </c>
      <c r="B65" s="5">
        <f t="shared" si="9"/>
        <v>9</v>
      </c>
      <c r="C65" s="62" t="s">
        <v>30</v>
      </c>
      <c r="D65" s="58">
        <v>33</v>
      </c>
      <c r="E65" s="6" t="s">
        <v>90</v>
      </c>
      <c r="F65" s="59">
        <f t="shared" si="5"/>
        <v>9</v>
      </c>
      <c r="G65" s="36"/>
      <c r="H65" s="37"/>
      <c r="I65" s="38"/>
      <c r="J65" s="39"/>
      <c r="K65" s="40"/>
      <c r="L65" s="41">
        <v>9</v>
      </c>
      <c r="M65" s="41"/>
      <c r="N65" s="41"/>
      <c r="O65" s="41"/>
      <c r="P65" s="41"/>
      <c r="Q65" s="41"/>
      <c r="R65" s="42"/>
      <c r="S65" s="43"/>
      <c r="T65" s="68"/>
      <c r="U65" s="6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44"/>
    </row>
    <row r="66" spans="1:33" s="60" customFormat="1" ht="18" customHeight="1">
      <c r="A66" s="5">
        <f>(G66+H66+I66)*1000+J66*100+SUM(K66:AG66)</f>
        <v>9</v>
      </c>
      <c r="B66" s="5">
        <f t="shared" si="9"/>
        <v>9</v>
      </c>
      <c r="C66" s="62"/>
      <c r="D66" s="58">
        <v>33</v>
      </c>
      <c r="E66" s="55" t="s">
        <v>133</v>
      </c>
      <c r="F66" s="59">
        <f t="shared" si="5"/>
        <v>9</v>
      </c>
      <c r="G66" s="36"/>
      <c r="H66" s="37"/>
      <c r="I66" s="38"/>
      <c r="J66" s="39"/>
      <c r="K66" s="40"/>
      <c r="L66" s="41"/>
      <c r="M66" s="41"/>
      <c r="N66" s="41">
        <v>9</v>
      </c>
      <c r="O66" s="41"/>
      <c r="P66" s="41"/>
      <c r="Q66" s="41"/>
      <c r="R66" s="42"/>
      <c r="S66" s="43"/>
      <c r="T66" s="68"/>
      <c r="U66" s="6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44"/>
    </row>
    <row r="67" spans="1:33" s="60" customFormat="1" ht="18" customHeight="1">
      <c r="A67" s="5">
        <f>(G67+H67+I67)*1000+J67*100+SUM(K67:AG67)</f>
        <v>9</v>
      </c>
      <c r="B67" s="5">
        <f t="shared" si="9"/>
        <v>9</v>
      </c>
      <c r="C67" s="62" t="s">
        <v>73</v>
      </c>
      <c r="D67" s="58">
        <v>33</v>
      </c>
      <c r="E67" s="6" t="s">
        <v>174</v>
      </c>
      <c r="F67" s="59">
        <f>SUM(G67:AG67)</f>
        <v>9</v>
      </c>
      <c r="G67" s="36"/>
      <c r="H67" s="37"/>
      <c r="I67" s="38"/>
      <c r="J67" s="39"/>
      <c r="K67" s="40"/>
      <c r="L67" s="41"/>
      <c r="M67" s="41"/>
      <c r="N67" s="41"/>
      <c r="O67" s="41"/>
      <c r="P67" s="41">
        <v>9</v>
      </c>
      <c r="Q67" s="41"/>
      <c r="R67" s="42"/>
      <c r="S67" s="43"/>
      <c r="T67" s="68"/>
      <c r="U67" s="6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44"/>
    </row>
    <row r="68" spans="1:33" s="60" customFormat="1" ht="18" customHeight="1">
      <c r="A68" s="5">
        <f>(G68+H68+I68)*1000+J68*100+SUM(K68:AG68)</f>
        <v>3103</v>
      </c>
      <c r="B68" s="5">
        <f t="shared" si="9"/>
        <v>3003</v>
      </c>
      <c r="C68" s="62" t="s">
        <v>53</v>
      </c>
      <c r="D68" s="58">
        <v>38</v>
      </c>
      <c r="E68" s="6" t="s">
        <v>103</v>
      </c>
      <c r="F68" s="59">
        <f t="shared" si="5"/>
        <v>7</v>
      </c>
      <c r="G68" s="36">
        <v>1</v>
      </c>
      <c r="H68" s="37">
        <v>1</v>
      </c>
      <c r="I68" s="38">
        <v>1</v>
      </c>
      <c r="J68" s="39">
        <v>1</v>
      </c>
      <c r="K68" s="40"/>
      <c r="L68" s="41"/>
      <c r="M68" s="41"/>
      <c r="N68" s="41"/>
      <c r="O68" s="41">
        <v>1</v>
      </c>
      <c r="P68" s="41">
        <v>1</v>
      </c>
      <c r="Q68" s="41">
        <v>1</v>
      </c>
      <c r="R68" s="42"/>
      <c r="S68" s="43"/>
      <c r="T68" s="68"/>
      <c r="U68" s="6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44"/>
    </row>
    <row r="69" spans="1:33" s="60" customFormat="1" ht="18" customHeight="1">
      <c r="A69" s="5">
        <f t="shared" si="4"/>
        <v>5</v>
      </c>
      <c r="B69" s="5">
        <f t="shared" si="9"/>
        <v>5</v>
      </c>
      <c r="C69" s="62" t="s">
        <v>73</v>
      </c>
      <c r="D69" s="58">
        <v>39</v>
      </c>
      <c r="E69" s="6" t="s">
        <v>96</v>
      </c>
      <c r="F69" s="59">
        <f>SUM(G69:AG69)</f>
        <v>5</v>
      </c>
      <c r="G69" s="36"/>
      <c r="H69" s="37"/>
      <c r="I69" s="38"/>
      <c r="J69" s="39"/>
      <c r="K69" s="40"/>
      <c r="L69" s="41">
        <v>5</v>
      </c>
      <c r="M69" s="41"/>
      <c r="N69" s="41"/>
      <c r="O69" s="41"/>
      <c r="P69" s="41"/>
      <c r="Q69" s="41"/>
      <c r="R69" s="42"/>
      <c r="S69" s="43"/>
      <c r="T69" s="68"/>
      <c r="U69" s="6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44"/>
    </row>
    <row r="70" spans="1:33" s="5" customFormat="1" ht="18" customHeight="1">
      <c r="A70" s="5">
        <f t="shared" si="4"/>
        <v>5</v>
      </c>
      <c r="B70" s="5">
        <f t="shared" si="9"/>
        <v>5</v>
      </c>
      <c r="C70" s="62" t="s">
        <v>13</v>
      </c>
      <c r="D70" s="58">
        <v>39</v>
      </c>
      <c r="E70" s="6" t="s">
        <v>134</v>
      </c>
      <c r="F70" s="59">
        <f>SUM(G70:AG70)</f>
        <v>5</v>
      </c>
      <c r="G70" s="36"/>
      <c r="H70" s="37"/>
      <c r="I70" s="38"/>
      <c r="J70" s="39"/>
      <c r="K70" s="40"/>
      <c r="L70" s="41"/>
      <c r="M70" s="41"/>
      <c r="N70" s="41">
        <v>5</v>
      </c>
      <c r="O70" s="41"/>
      <c r="P70" s="41"/>
      <c r="Q70" s="41"/>
      <c r="R70" s="42"/>
      <c r="S70" s="43"/>
      <c r="T70" s="68"/>
      <c r="U70" s="6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44"/>
    </row>
    <row r="71" spans="1:33" s="5" customFormat="1" ht="18" customHeight="1">
      <c r="A71" s="5">
        <f>(G71+H71+I71)*1000+J71*100+SUM(K71:AG71)</f>
        <v>5</v>
      </c>
      <c r="B71" s="5">
        <f t="shared" si="9"/>
        <v>5</v>
      </c>
      <c r="C71" s="62" t="s">
        <v>30</v>
      </c>
      <c r="D71" s="58">
        <v>39</v>
      </c>
      <c r="E71" s="6" t="s">
        <v>115</v>
      </c>
      <c r="F71" s="59">
        <f t="shared" si="5"/>
        <v>5</v>
      </c>
      <c r="G71" s="36"/>
      <c r="H71" s="37"/>
      <c r="I71" s="38"/>
      <c r="J71" s="39"/>
      <c r="K71" s="40"/>
      <c r="L71" s="41"/>
      <c r="M71" s="41">
        <v>5</v>
      </c>
      <c r="N71" s="41"/>
      <c r="O71" s="41"/>
      <c r="P71" s="41"/>
      <c r="Q71" s="41"/>
      <c r="R71" s="42"/>
      <c r="S71" s="43"/>
      <c r="T71" s="68"/>
      <c r="U71" s="6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44"/>
    </row>
    <row r="72" spans="1:33" s="5" customFormat="1" ht="18" customHeight="1">
      <c r="A72" s="5">
        <f t="shared" si="4"/>
        <v>5</v>
      </c>
      <c r="B72" s="5">
        <f t="shared" si="9"/>
        <v>5</v>
      </c>
      <c r="C72" s="62" t="s">
        <v>30</v>
      </c>
      <c r="D72" s="58">
        <v>39</v>
      </c>
      <c r="E72" s="6" t="s">
        <v>139</v>
      </c>
      <c r="F72" s="59">
        <f t="shared" si="5"/>
        <v>5</v>
      </c>
      <c r="G72" s="36"/>
      <c r="H72" s="37"/>
      <c r="I72" s="38"/>
      <c r="J72" s="39"/>
      <c r="K72" s="40"/>
      <c r="L72" s="41"/>
      <c r="M72" s="41"/>
      <c r="N72" s="41"/>
      <c r="O72" s="41"/>
      <c r="P72" s="41"/>
      <c r="Q72" s="41"/>
      <c r="R72" s="42"/>
      <c r="S72" s="43"/>
      <c r="T72" s="68"/>
      <c r="U72" s="68"/>
      <c r="V72" s="78"/>
      <c r="W72" s="78"/>
      <c r="X72" s="78"/>
      <c r="Y72" s="78"/>
      <c r="Z72" s="78">
        <v>5</v>
      </c>
      <c r="AA72" s="78"/>
      <c r="AB72" s="78"/>
      <c r="AC72" s="78"/>
      <c r="AD72" s="78"/>
      <c r="AE72" s="78"/>
      <c r="AF72" s="78"/>
      <c r="AG72" s="44"/>
    </row>
    <row r="73" spans="1:33" s="5" customFormat="1" ht="18" customHeight="1">
      <c r="A73" s="5">
        <f t="shared" si="4"/>
        <v>5</v>
      </c>
      <c r="B73" s="5">
        <f t="shared" si="9"/>
        <v>5</v>
      </c>
      <c r="C73" s="25" t="s">
        <v>70</v>
      </c>
      <c r="D73" s="58">
        <v>39</v>
      </c>
      <c r="E73" s="6" t="s">
        <v>141</v>
      </c>
      <c r="F73" s="59">
        <f t="shared" si="5"/>
        <v>5</v>
      </c>
      <c r="G73" s="36"/>
      <c r="H73" s="37"/>
      <c r="I73" s="38"/>
      <c r="J73" s="39"/>
      <c r="K73" s="40"/>
      <c r="L73" s="41"/>
      <c r="M73" s="41"/>
      <c r="N73" s="41"/>
      <c r="O73" s="41"/>
      <c r="P73" s="41"/>
      <c r="Q73" s="41"/>
      <c r="R73" s="42"/>
      <c r="S73" s="43"/>
      <c r="T73" s="68"/>
      <c r="U73" s="68"/>
      <c r="V73" s="78"/>
      <c r="W73" s="78"/>
      <c r="X73" s="78"/>
      <c r="Y73" s="78"/>
      <c r="Z73" s="78">
        <v>5</v>
      </c>
      <c r="AA73" s="78"/>
      <c r="AB73" s="78"/>
      <c r="AC73" s="78"/>
      <c r="AD73" s="78"/>
      <c r="AE73" s="78"/>
      <c r="AF73" s="78"/>
      <c r="AG73" s="44"/>
    </row>
    <row r="74" spans="1:33" s="60" customFormat="1" ht="18" customHeight="1">
      <c r="A74" s="5">
        <f>(G74+H74+I74)*1000+J74*100+SUM(K74:AG74)</f>
        <v>102</v>
      </c>
      <c r="B74" s="5">
        <f t="shared" si="9"/>
        <v>1002</v>
      </c>
      <c r="C74" s="62" t="s">
        <v>73</v>
      </c>
      <c r="D74" s="58">
        <v>44</v>
      </c>
      <c r="E74" s="6" t="s">
        <v>106</v>
      </c>
      <c r="F74" s="59">
        <f>SUM(G74:AG74)</f>
        <v>3</v>
      </c>
      <c r="G74" s="36"/>
      <c r="H74" s="37"/>
      <c r="I74" s="38"/>
      <c r="J74" s="39">
        <v>1</v>
      </c>
      <c r="K74" s="40"/>
      <c r="L74" s="41"/>
      <c r="M74" s="41">
        <v>1</v>
      </c>
      <c r="N74" s="41"/>
      <c r="O74" s="41"/>
      <c r="P74" s="41"/>
      <c r="Q74" s="41">
        <v>1</v>
      </c>
      <c r="R74" s="42"/>
      <c r="S74" s="43"/>
      <c r="T74" s="68"/>
      <c r="U74" s="6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44"/>
    </row>
    <row r="75" spans="1:33" s="60" customFormat="1" ht="18" customHeight="1">
      <c r="A75" s="5">
        <f>(G75+H75+I75)*1000+J75*100+SUM(K75:AG75)</f>
        <v>3</v>
      </c>
      <c r="B75" s="5">
        <f t="shared" si="9"/>
        <v>3</v>
      </c>
      <c r="C75" s="62" t="s">
        <v>73</v>
      </c>
      <c r="D75" s="58">
        <v>45</v>
      </c>
      <c r="E75" s="6" t="s">
        <v>88</v>
      </c>
      <c r="F75" s="59">
        <f t="shared" si="5"/>
        <v>3</v>
      </c>
      <c r="G75" s="36"/>
      <c r="H75" s="37"/>
      <c r="I75" s="38"/>
      <c r="J75" s="39"/>
      <c r="K75" s="40"/>
      <c r="L75" s="41">
        <v>1</v>
      </c>
      <c r="M75" s="41">
        <v>1</v>
      </c>
      <c r="N75" s="41"/>
      <c r="O75" s="41"/>
      <c r="P75" s="41"/>
      <c r="Q75" s="41">
        <v>1</v>
      </c>
      <c r="R75" s="42"/>
      <c r="S75" s="43"/>
      <c r="T75" s="68"/>
      <c r="U75" s="6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44"/>
    </row>
    <row r="76" spans="1:33" s="5" customFormat="1" ht="18" customHeight="1">
      <c r="A76" s="5">
        <f>(G76+H76+I76)*1000+J76*100+SUM(K76:AG76)</f>
        <v>1100</v>
      </c>
      <c r="B76" s="5">
        <f t="shared" si="9"/>
        <v>2000</v>
      </c>
      <c r="C76" s="62" t="s">
        <v>13</v>
      </c>
      <c r="D76" s="58">
        <v>46</v>
      </c>
      <c r="E76" s="6" t="s">
        <v>102</v>
      </c>
      <c r="F76" s="59">
        <f>SUM(G76:AG76)</f>
        <v>2</v>
      </c>
      <c r="G76" s="36"/>
      <c r="H76" s="37"/>
      <c r="I76" s="38">
        <v>1</v>
      </c>
      <c r="J76" s="39">
        <v>1</v>
      </c>
      <c r="K76" s="40"/>
      <c r="L76" s="41"/>
      <c r="M76" s="41"/>
      <c r="N76" s="41"/>
      <c r="O76" s="41"/>
      <c r="P76" s="41"/>
      <c r="Q76" s="41"/>
      <c r="R76" s="42"/>
      <c r="S76" s="43"/>
      <c r="T76" s="68"/>
      <c r="U76" s="6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44"/>
    </row>
    <row r="77" spans="1:33" s="5" customFormat="1" ht="18" customHeight="1">
      <c r="A77" s="5">
        <f>(G77+H77+I77)*1000+J77*100+SUM(K77:AG77)</f>
        <v>1001</v>
      </c>
      <c r="B77" s="5">
        <f>(H77+I77+J77)*1000+K77*100+SUM(L77:AH77)</f>
        <v>1100</v>
      </c>
      <c r="C77" s="62" t="s">
        <v>13</v>
      </c>
      <c r="D77" s="58">
        <v>47</v>
      </c>
      <c r="E77" s="6" t="s">
        <v>67</v>
      </c>
      <c r="F77" s="59">
        <f t="shared" si="5"/>
        <v>2</v>
      </c>
      <c r="G77" s="36"/>
      <c r="H77" s="37"/>
      <c r="I77" s="38">
        <v>1</v>
      </c>
      <c r="J77" s="39"/>
      <c r="K77" s="40">
        <v>1</v>
      </c>
      <c r="L77" s="41"/>
      <c r="M77" s="41"/>
      <c r="N77" s="41"/>
      <c r="O77" s="41"/>
      <c r="P77" s="41"/>
      <c r="Q77" s="41"/>
      <c r="R77" s="42"/>
      <c r="S77" s="43"/>
      <c r="T77" s="68"/>
      <c r="U77" s="6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44"/>
    </row>
    <row r="78" spans="1:33" s="60" customFormat="1" ht="18" customHeight="1">
      <c r="A78" s="5">
        <f t="shared" si="4"/>
        <v>1001</v>
      </c>
      <c r="B78" s="5">
        <f t="shared" si="9"/>
        <v>1001</v>
      </c>
      <c r="C78" s="62" t="s">
        <v>53</v>
      </c>
      <c r="D78" s="58">
        <v>47</v>
      </c>
      <c r="E78" s="6" t="s">
        <v>165</v>
      </c>
      <c r="F78" s="59">
        <f t="shared" si="5"/>
        <v>2</v>
      </c>
      <c r="G78" s="36"/>
      <c r="H78" s="37"/>
      <c r="I78" s="38">
        <v>1</v>
      </c>
      <c r="J78" s="39"/>
      <c r="K78" s="40"/>
      <c r="L78" s="41"/>
      <c r="M78" s="41"/>
      <c r="N78" s="41"/>
      <c r="O78" s="41">
        <v>1</v>
      </c>
      <c r="P78" s="41"/>
      <c r="Q78" s="41"/>
      <c r="R78" s="42"/>
      <c r="S78" s="43"/>
      <c r="T78" s="68"/>
      <c r="U78" s="6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44"/>
    </row>
    <row r="79" spans="1:33" s="5" customFormat="1" ht="18" customHeight="1">
      <c r="A79" s="5">
        <f>(G79+H79+I79)*1000+J79*100+SUM(K79:AG79)</f>
        <v>2</v>
      </c>
      <c r="B79" s="5">
        <f t="shared" si="9"/>
        <v>2</v>
      </c>
      <c r="C79" s="62" t="s">
        <v>13</v>
      </c>
      <c r="D79" s="58">
        <v>49</v>
      </c>
      <c r="E79" s="6" t="s">
        <v>189</v>
      </c>
      <c r="F79" s="59">
        <f aca="true" t="shared" si="10" ref="F79:F90">SUM(G79:AG79)</f>
        <v>2</v>
      </c>
      <c r="G79" s="36"/>
      <c r="H79" s="37"/>
      <c r="I79" s="38"/>
      <c r="J79" s="39"/>
      <c r="K79" s="40"/>
      <c r="L79" s="41"/>
      <c r="M79" s="41"/>
      <c r="N79" s="41"/>
      <c r="O79" s="41"/>
      <c r="P79" s="41"/>
      <c r="Q79" s="41"/>
      <c r="R79" s="42">
        <v>1</v>
      </c>
      <c r="S79" s="43"/>
      <c r="T79" s="68"/>
      <c r="U79" s="6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44">
        <v>1</v>
      </c>
    </row>
    <row r="80" spans="1:33" s="60" customFormat="1" ht="18" customHeight="1">
      <c r="A80" s="5">
        <f>(G80+H80+I80)*1000+J80*100+SUM(K80:AG80)</f>
        <v>2</v>
      </c>
      <c r="B80" s="5">
        <f t="shared" si="9"/>
        <v>2</v>
      </c>
      <c r="C80" s="62" t="s">
        <v>53</v>
      </c>
      <c r="D80" s="58">
        <v>49</v>
      </c>
      <c r="E80" s="6" t="s">
        <v>171</v>
      </c>
      <c r="F80" s="59">
        <f t="shared" si="10"/>
        <v>2</v>
      </c>
      <c r="G80" s="36"/>
      <c r="H80" s="37"/>
      <c r="I80" s="38"/>
      <c r="J80" s="39"/>
      <c r="K80" s="40"/>
      <c r="L80" s="41"/>
      <c r="M80" s="41"/>
      <c r="N80" s="41"/>
      <c r="O80" s="41">
        <v>1</v>
      </c>
      <c r="P80" s="41">
        <v>1</v>
      </c>
      <c r="Q80" s="41"/>
      <c r="R80" s="42"/>
      <c r="S80" s="43"/>
      <c r="T80" s="68"/>
      <c r="U80" s="6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44"/>
    </row>
    <row r="81" spans="1:33" s="5" customFormat="1" ht="18" customHeight="1">
      <c r="A81" s="5">
        <f t="shared" si="4"/>
        <v>2</v>
      </c>
      <c r="B81" s="5">
        <f t="shared" si="9"/>
        <v>2</v>
      </c>
      <c r="C81" s="25" t="s">
        <v>30</v>
      </c>
      <c r="D81" s="58">
        <v>49</v>
      </c>
      <c r="E81" s="6" t="s">
        <v>72</v>
      </c>
      <c r="F81" s="59">
        <f t="shared" si="10"/>
        <v>2</v>
      </c>
      <c r="G81" s="36"/>
      <c r="H81" s="37"/>
      <c r="I81" s="38"/>
      <c r="J81" s="39"/>
      <c r="K81" s="40"/>
      <c r="L81" s="41"/>
      <c r="M81" s="41"/>
      <c r="N81" s="41"/>
      <c r="O81" s="41"/>
      <c r="P81" s="41"/>
      <c r="Q81" s="41"/>
      <c r="R81" s="42"/>
      <c r="S81" s="43"/>
      <c r="T81" s="68"/>
      <c r="U81" s="68">
        <v>1</v>
      </c>
      <c r="V81" s="78"/>
      <c r="W81" s="78"/>
      <c r="X81" s="78"/>
      <c r="Y81" s="78"/>
      <c r="Z81" s="78"/>
      <c r="AA81" s="78">
        <v>1</v>
      </c>
      <c r="AB81" s="78"/>
      <c r="AC81" s="78"/>
      <c r="AD81" s="78"/>
      <c r="AE81" s="78"/>
      <c r="AF81" s="78"/>
      <c r="AG81" s="44"/>
    </row>
    <row r="82" spans="1:33" s="60" customFormat="1" ht="18" customHeight="1">
      <c r="A82" s="5">
        <f t="shared" si="4"/>
        <v>1000</v>
      </c>
      <c r="B82" s="5">
        <f t="shared" si="9"/>
        <v>1000</v>
      </c>
      <c r="C82" s="62" t="s">
        <v>53</v>
      </c>
      <c r="D82" s="58">
        <v>52</v>
      </c>
      <c r="E82" s="6" t="s">
        <v>160</v>
      </c>
      <c r="F82" s="59">
        <f t="shared" si="10"/>
        <v>1</v>
      </c>
      <c r="G82" s="36"/>
      <c r="H82" s="37"/>
      <c r="I82" s="38">
        <v>1</v>
      </c>
      <c r="J82" s="39"/>
      <c r="K82" s="40"/>
      <c r="L82" s="41"/>
      <c r="M82" s="41"/>
      <c r="N82" s="41"/>
      <c r="O82" s="41"/>
      <c r="P82" s="41"/>
      <c r="Q82" s="41"/>
      <c r="R82" s="42"/>
      <c r="S82" s="43"/>
      <c r="T82" s="68"/>
      <c r="U82" s="6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44"/>
    </row>
    <row r="83" spans="1:33" s="60" customFormat="1" ht="18" customHeight="1">
      <c r="A83" s="5">
        <f t="shared" si="4"/>
        <v>1000</v>
      </c>
      <c r="B83" s="5">
        <f t="shared" si="9"/>
        <v>1000</v>
      </c>
      <c r="C83" s="62"/>
      <c r="D83" s="58">
        <v>52</v>
      </c>
      <c r="E83" s="55" t="s">
        <v>163</v>
      </c>
      <c r="F83" s="59">
        <f t="shared" si="10"/>
        <v>1</v>
      </c>
      <c r="G83" s="36"/>
      <c r="H83" s="37"/>
      <c r="I83" s="38">
        <v>1</v>
      </c>
      <c r="J83" s="39"/>
      <c r="K83" s="40"/>
      <c r="L83" s="41"/>
      <c r="M83" s="41"/>
      <c r="N83" s="41"/>
      <c r="O83" s="41"/>
      <c r="P83" s="41"/>
      <c r="Q83" s="41"/>
      <c r="R83" s="42"/>
      <c r="S83" s="43"/>
      <c r="T83" s="68"/>
      <c r="U83" s="6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44"/>
    </row>
    <row r="84" spans="1:33" s="60" customFormat="1" ht="18" customHeight="1">
      <c r="A84" s="5">
        <f t="shared" si="4"/>
        <v>1000</v>
      </c>
      <c r="B84" s="5">
        <f t="shared" si="9"/>
        <v>1000</v>
      </c>
      <c r="C84" s="62" t="s">
        <v>53</v>
      </c>
      <c r="D84" s="58">
        <v>52</v>
      </c>
      <c r="E84" s="6" t="s">
        <v>143</v>
      </c>
      <c r="F84" s="59">
        <f t="shared" si="10"/>
        <v>1</v>
      </c>
      <c r="G84" s="36"/>
      <c r="H84" s="37">
        <v>1</v>
      </c>
      <c r="I84" s="38"/>
      <c r="J84" s="39"/>
      <c r="K84" s="40"/>
      <c r="L84" s="41"/>
      <c r="M84" s="41"/>
      <c r="N84" s="41"/>
      <c r="O84" s="41"/>
      <c r="P84" s="41"/>
      <c r="Q84" s="41"/>
      <c r="R84" s="42"/>
      <c r="S84" s="43"/>
      <c r="T84" s="68"/>
      <c r="U84" s="6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44"/>
    </row>
    <row r="85" spans="1:33" s="5" customFormat="1" ht="18" customHeight="1">
      <c r="A85" s="5">
        <f>(G85+H85+I85)*1000+J85*100+SUM(K85:AG85)</f>
        <v>1000</v>
      </c>
      <c r="B85" s="5">
        <f t="shared" si="9"/>
        <v>1000</v>
      </c>
      <c r="C85" s="54" t="s">
        <v>56</v>
      </c>
      <c r="D85" s="64">
        <v>52</v>
      </c>
      <c r="E85" s="55" t="s">
        <v>159</v>
      </c>
      <c r="F85" s="59">
        <f t="shared" si="10"/>
        <v>1</v>
      </c>
      <c r="G85" s="36"/>
      <c r="H85" s="37"/>
      <c r="I85" s="38">
        <v>1</v>
      </c>
      <c r="J85" s="39"/>
      <c r="K85" s="40"/>
      <c r="L85" s="41"/>
      <c r="M85" s="41"/>
      <c r="N85" s="41"/>
      <c r="O85" s="41"/>
      <c r="P85" s="41"/>
      <c r="Q85" s="41"/>
      <c r="R85" s="42"/>
      <c r="S85" s="43"/>
      <c r="T85" s="68"/>
      <c r="U85" s="6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44"/>
    </row>
    <row r="86" spans="1:33" s="5" customFormat="1" ht="18" customHeight="1">
      <c r="A86" s="5">
        <f>(G86+H86+I86)*1000+J86*100+SUM(K86:AG86)</f>
        <v>1000</v>
      </c>
      <c r="B86" s="5">
        <f t="shared" si="9"/>
        <v>1000</v>
      </c>
      <c r="C86" s="54"/>
      <c r="D86" s="64">
        <v>52</v>
      </c>
      <c r="E86" s="55" t="s">
        <v>161</v>
      </c>
      <c r="F86" s="59">
        <f t="shared" si="10"/>
        <v>1</v>
      </c>
      <c r="G86" s="36"/>
      <c r="H86" s="37"/>
      <c r="I86" s="38">
        <v>1</v>
      </c>
      <c r="J86" s="39"/>
      <c r="K86" s="40"/>
      <c r="L86" s="41"/>
      <c r="M86" s="41"/>
      <c r="N86" s="41"/>
      <c r="O86" s="41"/>
      <c r="P86" s="41"/>
      <c r="Q86" s="41"/>
      <c r="R86" s="42"/>
      <c r="S86" s="43"/>
      <c r="T86" s="68"/>
      <c r="U86" s="6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44"/>
    </row>
    <row r="87" spans="1:33" s="60" customFormat="1" ht="18" customHeight="1">
      <c r="A87" s="5">
        <f t="shared" si="4"/>
        <v>1000</v>
      </c>
      <c r="B87" s="5">
        <f t="shared" si="9"/>
        <v>1000</v>
      </c>
      <c r="C87" s="62"/>
      <c r="D87" s="58">
        <v>52</v>
      </c>
      <c r="E87" s="55" t="s">
        <v>164</v>
      </c>
      <c r="F87" s="59">
        <f t="shared" si="10"/>
        <v>1</v>
      </c>
      <c r="G87" s="36"/>
      <c r="H87" s="37"/>
      <c r="I87" s="38">
        <v>1</v>
      </c>
      <c r="J87" s="39"/>
      <c r="K87" s="40"/>
      <c r="L87" s="41"/>
      <c r="M87" s="41"/>
      <c r="N87" s="41"/>
      <c r="O87" s="41"/>
      <c r="P87" s="41"/>
      <c r="Q87" s="41"/>
      <c r="R87" s="42"/>
      <c r="S87" s="43"/>
      <c r="T87" s="68"/>
      <c r="U87" s="6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44"/>
    </row>
    <row r="88" spans="1:33" s="5" customFormat="1" ht="18" customHeight="1">
      <c r="A88" s="5">
        <f t="shared" si="4"/>
        <v>100</v>
      </c>
      <c r="B88" s="5">
        <f t="shared" si="9"/>
        <v>1000</v>
      </c>
      <c r="C88" s="54"/>
      <c r="D88" s="64">
        <v>58</v>
      </c>
      <c r="E88" s="55" t="s">
        <v>107</v>
      </c>
      <c r="F88" s="59">
        <f t="shared" si="10"/>
        <v>1</v>
      </c>
      <c r="G88" s="36"/>
      <c r="H88" s="37"/>
      <c r="I88" s="38"/>
      <c r="J88" s="39">
        <v>1</v>
      </c>
      <c r="K88" s="40"/>
      <c r="L88" s="41"/>
      <c r="M88" s="41"/>
      <c r="N88" s="41"/>
      <c r="O88" s="41"/>
      <c r="P88" s="41"/>
      <c r="Q88" s="41"/>
      <c r="R88" s="42"/>
      <c r="S88" s="43"/>
      <c r="T88" s="68"/>
      <c r="U88" s="6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44"/>
    </row>
    <row r="89" spans="1:33" s="60" customFormat="1" ht="18" customHeight="1">
      <c r="A89" s="5">
        <f t="shared" si="4"/>
        <v>1</v>
      </c>
      <c r="B89" s="5">
        <f t="shared" si="9"/>
        <v>1</v>
      </c>
      <c r="C89" s="62" t="s">
        <v>70</v>
      </c>
      <c r="D89" s="58">
        <v>59</v>
      </c>
      <c r="E89" s="6" t="s">
        <v>193</v>
      </c>
      <c r="F89" s="59">
        <f t="shared" si="10"/>
        <v>1</v>
      </c>
      <c r="G89" s="36"/>
      <c r="H89" s="37"/>
      <c r="I89" s="38"/>
      <c r="J89" s="39"/>
      <c r="K89" s="40"/>
      <c r="L89" s="41"/>
      <c r="M89" s="41"/>
      <c r="N89" s="41"/>
      <c r="O89" s="41"/>
      <c r="P89" s="41"/>
      <c r="Q89" s="41"/>
      <c r="R89" s="42">
        <v>1</v>
      </c>
      <c r="S89" s="43"/>
      <c r="T89" s="68"/>
      <c r="U89" s="6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44"/>
    </row>
    <row r="90" spans="1:33" s="5" customFormat="1" ht="18" customHeight="1">
      <c r="A90" s="5">
        <f aca="true" t="shared" si="11" ref="A90:B92">(G90+H90+I90)*1000+J90*100+SUM(K90:AG90)</f>
        <v>1</v>
      </c>
      <c r="B90" s="5">
        <f t="shared" si="11"/>
        <v>100</v>
      </c>
      <c r="C90" s="62" t="s">
        <v>30</v>
      </c>
      <c r="D90" s="58">
        <v>59</v>
      </c>
      <c r="E90" s="6" t="s">
        <v>69</v>
      </c>
      <c r="F90" s="59">
        <f t="shared" si="10"/>
        <v>1</v>
      </c>
      <c r="G90" s="36"/>
      <c r="H90" s="37"/>
      <c r="I90" s="38"/>
      <c r="J90" s="39"/>
      <c r="K90" s="40">
        <v>1</v>
      </c>
      <c r="L90" s="41"/>
      <c r="M90" s="41"/>
      <c r="N90" s="41"/>
      <c r="O90" s="41"/>
      <c r="P90" s="41"/>
      <c r="Q90" s="41"/>
      <c r="R90" s="42"/>
      <c r="S90" s="43"/>
      <c r="T90" s="68"/>
      <c r="U90" s="6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44"/>
    </row>
    <row r="91" spans="1:33" s="60" customFormat="1" ht="18" customHeight="1">
      <c r="A91" s="5">
        <f t="shared" si="11"/>
        <v>1</v>
      </c>
      <c r="B91" s="5">
        <f t="shared" si="11"/>
        <v>1</v>
      </c>
      <c r="C91" s="62" t="s">
        <v>53</v>
      </c>
      <c r="D91" s="58">
        <v>59</v>
      </c>
      <c r="E91" s="6" t="s">
        <v>94</v>
      </c>
      <c r="F91" s="59">
        <f t="shared" si="5"/>
        <v>1</v>
      </c>
      <c r="G91" s="36"/>
      <c r="H91" s="37"/>
      <c r="I91" s="38"/>
      <c r="J91" s="39"/>
      <c r="K91" s="40"/>
      <c r="L91" s="41">
        <v>1</v>
      </c>
      <c r="M91" s="41"/>
      <c r="N91" s="41"/>
      <c r="O91" s="41"/>
      <c r="P91" s="41"/>
      <c r="Q91" s="41"/>
      <c r="R91" s="42"/>
      <c r="S91" s="43"/>
      <c r="T91" s="68"/>
      <c r="U91" s="6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44"/>
    </row>
    <row r="92" spans="1:33" s="5" customFormat="1" ht="18" customHeight="1">
      <c r="A92" s="5">
        <f t="shared" si="11"/>
        <v>1</v>
      </c>
      <c r="B92" s="5">
        <f t="shared" si="11"/>
        <v>1</v>
      </c>
      <c r="C92" s="62" t="s">
        <v>13</v>
      </c>
      <c r="D92" s="58">
        <v>59</v>
      </c>
      <c r="E92" s="6" t="s">
        <v>91</v>
      </c>
      <c r="F92" s="59">
        <f t="shared" si="5"/>
        <v>1</v>
      </c>
      <c r="G92" s="36"/>
      <c r="H92" s="37"/>
      <c r="I92" s="38"/>
      <c r="J92" s="39"/>
      <c r="K92" s="40"/>
      <c r="L92" s="41">
        <v>1</v>
      </c>
      <c r="M92" s="41"/>
      <c r="N92" s="41"/>
      <c r="O92" s="41"/>
      <c r="P92" s="41"/>
      <c r="Q92" s="41"/>
      <c r="R92" s="42"/>
      <c r="S92" s="43"/>
      <c r="T92" s="68"/>
      <c r="U92" s="6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44"/>
    </row>
    <row r="93" spans="1:33" s="60" customFormat="1" ht="18" customHeight="1">
      <c r="A93" s="5">
        <f t="shared" si="4"/>
        <v>1</v>
      </c>
      <c r="B93" s="5">
        <f t="shared" si="9"/>
        <v>1</v>
      </c>
      <c r="C93" s="62" t="s">
        <v>53</v>
      </c>
      <c r="D93" s="58">
        <v>59</v>
      </c>
      <c r="E93" s="6" t="s">
        <v>116</v>
      </c>
      <c r="F93" s="59">
        <f t="shared" si="5"/>
        <v>1</v>
      </c>
      <c r="G93" s="36"/>
      <c r="H93" s="37"/>
      <c r="I93" s="38"/>
      <c r="J93" s="39"/>
      <c r="K93" s="40"/>
      <c r="L93" s="41"/>
      <c r="M93" s="41">
        <v>1</v>
      </c>
      <c r="N93" s="41"/>
      <c r="O93" s="41"/>
      <c r="P93" s="41"/>
      <c r="Q93" s="41"/>
      <c r="R93" s="42"/>
      <c r="S93" s="43"/>
      <c r="T93" s="68"/>
      <c r="U93" s="6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44"/>
    </row>
    <row r="94" spans="1:33" s="5" customFormat="1" ht="18" customHeight="1">
      <c r="A94" s="5">
        <f aca="true" t="shared" si="12" ref="A94:B96">(G94+H94+I94)*1000+J94*100+SUM(K94:AG94)</f>
        <v>1</v>
      </c>
      <c r="B94" s="5">
        <f t="shared" si="12"/>
        <v>1</v>
      </c>
      <c r="C94" s="62"/>
      <c r="D94" s="58">
        <v>59</v>
      </c>
      <c r="E94" s="55" t="s">
        <v>190</v>
      </c>
      <c r="F94" s="59">
        <f t="shared" si="5"/>
        <v>1</v>
      </c>
      <c r="G94" s="36"/>
      <c r="H94" s="37"/>
      <c r="I94" s="38"/>
      <c r="J94" s="39"/>
      <c r="K94" s="40"/>
      <c r="L94" s="41"/>
      <c r="M94" s="41"/>
      <c r="N94" s="41"/>
      <c r="O94" s="41"/>
      <c r="P94" s="41"/>
      <c r="Q94" s="41"/>
      <c r="R94" s="42">
        <v>1</v>
      </c>
      <c r="S94" s="43"/>
      <c r="T94" s="68"/>
      <c r="U94" s="6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44"/>
    </row>
    <row r="95" spans="1:33" s="60" customFormat="1" ht="18" customHeight="1">
      <c r="A95" s="5">
        <f t="shared" si="12"/>
        <v>1</v>
      </c>
      <c r="B95" s="5">
        <f t="shared" si="12"/>
        <v>1</v>
      </c>
      <c r="C95" s="62" t="s">
        <v>70</v>
      </c>
      <c r="D95" s="58">
        <v>59</v>
      </c>
      <c r="E95" s="6" t="s">
        <v>89</v>
      </c>
      <c r="F95" s="59">
        <f>SUM(G95:AG95)</f>
        <v>1</v>
      </c>
      <c r="G95" s="36"/>
      <c r="H95" s="37"/>
      <c r="I95" s="38"/>
      <c r="J95" s="39"/>
      <c r="K95" s="40"/>
      <c r="L95" s="41">
        <v>1</v>
      </c>
      <c r="M95" s="41"/>
      <c r="N95" s="41"/>
      <c r="O95" s="41"/>
      <c r="P95" s="41"/>
      <c r="Q95" s="41"/>
      <c r="R95" s="42"/>
      <c r="S95" s="43"/>
      <c r="T95" s="68"/>
      <c r="U95" s="6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44"/>
    </row>
    <row r="96" spans="1:33" s="60" customFormat="1" ht="18" customHeight="1">
      <c r="A96" s="5">
        <f t="shared" si="12"/>
        <v>1</v>
      </c>
      <c r="B96" s="5">
        <f t="shared" si="12"/>
        <v>1</v>
      </c>
      <c r="C96" s="62" t="s">
        <v>70</v>
      </c>
      <c r="D96" s="58">
        <v>59</v>
      </c>
      <c r="E96" s="6" t="s">
        <v>191</v>
      </c>
      <c r="F96" s="59">
        <f t="shared" si="5"/>
        <v>1</v>
      </c>
      <c r="G96" s="36"/>
      <c r="H96" s="37"/>
      <c r="I96" s="38"/>
      <c r="J96" s="39"/>
      <c r="K96" s="40"/>
      <c r="L96" s="41"/>
      <c r="M96" s="41"/>
      <c r="N96" s="41"/>
      <c r="O96" s="41"/>
      <c r="P96" s="41"/>
      <c r="Q96" s="41"/>
      <c r="R96" s="42">
        <v>1</v>
      </c>
      <c r="S96" s="43"/>
      <c r="T96" s="68"/>
      <c r="U96" s="6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44"/>
    </row>
    <row r="97" spans="1:33" s="5" customFormat="1" ht="18" customHeight="1">
      <c r="A97" s="5">
        <f t="shared" si="4"/>
        <v>1</v>
      </c>
      <c r="B97" s="5">
        <f aca="true" t="shared" si="13" ref="B97:B103">(H97+I97+J97)*1000+K97*100+SUM(L97:AH97)</f>
        <v>1</v>
      </c>
      <c r="C97" s="62" t="s">
        <v>70</v>
      </c>
      <c r="D97" s="58">
        <v>59</v>
      </c>
      <c r="E97" s="6" t="s">
        <v>126</v>
      </c>
      <c r="F97" s="59">
        <f t="shared" si="5"/>
        <v>1</v>
      </c>
      <c r="G97" s="36"/>
      <c r="H97" s="37"/>
      <c r="I97" s="38"/>
      <c r="J97" s="39"/>
      <c r="K97" s="40"/>
      <c r="L97" s="41"/>
      <c r="M97" s="41"/>
      <c r="N97" s="41"/>
      <c r="O97" s="41"/>
      <c r="P97" s="41"/>
      <c r="Q97" s="41"/>
      <c r="R97" s="42"/>
      <c r="S97" s="43"/>
      <c r="T97" s="68"/>
      <c r="U97" s="68"/>
      <c r="V97" s="78"/>
      <c r="W97" s="78"/>
      <c r="X97" s="78">
        <v>1</v>
      </c>
      <c r="Y97" s="78"/>
      <c r="Z97" s="78"/>
      <c r="AA97" s="78"/>
      <c r="AB97" s="78"/>
      <c r="AC97" s="78"/>
      <c r="AD97" s="78"/>
      <c r="AE97" s="78"/>
      <c r="AF97" s="78"/>
      <c r="AG97" s="44"/>
    </row>
    <row r="98" spans="1:33" s="5" customFormat="1" ht="18" customHeight="1">
      <c r="A98" s="5">
        <f>(G98+H98+I98)*1000+J98*100+SUM(K98:AG98)</f>
        <v>1</v>
      </c>
      <c r="B98" s="5">
        <f t="shared" si="13"/>
        <v>1</v>
      </c>
      <c r="C98" s="62" t="s">
        <v>30</v>
      </c>
      <c r="D98" s="58">
        <v>59</v>
      </c>
      <c r="E98" s="6" t="s">
        <v>136</v>
      </c>
      <c r="F98" s="59">
        <f t="shared" si="5"/>
        <v>1</v>
      </c>
      <c r="G98" s="36"/>
      <c r="H98" s="37"/>
      <c r="I98" s="38"/>
      <c r="J98" s="39"/>
      <c r="K98" s="40"/>
      <c r="L98" s="41"/>
      <c r="M98" s="41"/>
      <c r="N98" s="41"/>
      <c r="O98" s="41"/>
      <c r="P98" s="41"/>
      <c r="Q98" s="41"/>
      <c r="R98" s="42"/>
      <c r="S98" s="43"/>
      <c r="T98" s="68"/>
      <c r="U98" s="68"/>
      <c r="V98" s="78"/>
      <c r="W98" s="78"/>
      <c r="X98" s="78"/>
      <c r="Y98" s="78">
        <v>1</v>
      </c>
      <c r="Z98" s="78"/>
      <c r="AA98" s="78"/>
      <c r="AB98" s="78"/>
      <c r="AC98" s="78"/>
      <c r="AD98" s="78"/>
      <c r="AE98" s="78"/>
      <c r="AF98" s="78"/>
      <c r="AG98" s="44"/>
    </row>
    <row r="99" spans="1:33" s="60" customFormat="1" ht="18" customHeight="1">
      <c r="A99" s="5">
        <f t="shared" si="4"/>
        <v>1</v>
      </c>
      <c r="B99" s="5">
        <f t="shared" si="13"/>
        <v>1</v>
      </c>
      <c r="C99" s="62" t="s">
        <v>30</v>
      </c>
      <c r="D99" s="58">
        <v>59</v>
      </c>
      <c r="E99" s="6" t="s">
        <v>173</v>
      </c>
      <c r="F99" s="59">
        <f t="shared" si="5"/>
        <v>1</v>
      </c>
      <c r="G99" s="36"/>
      <c r="H99" s="37"/>
      <c r="I99" s="38"/>
      <c r="J99" s="39"/>
      <c r="K99" s="40"/>
      <c r="L99" s="41"/>
      <c r="M99" s="41"/>
      <c r="N99" s="41"/>
      <c r="O99" s="41"/>
      <c r="P99" s="41">
        <v>1</v>
      </c>
      <c r="Q99" s="41"/>
      <c r="R99" s="42"/>
      <c r="S99" s="43"/>
      <c r="T99" s="68"/>
      <c r="U99" s="6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44"/>
    </row>
    <row r="100" spans="1:33" s="60" customFormat="1" ht="18" customHeight="1">
      <c r="A100" s="5">
        <f>(G100+H100+I100)*1000+J100*100+SUM(K100:AG100)</f>
        <v>1</v>
      </c>
      <c r="B100" s="5">
        <f t="shared" si="13"/>
        <v>1</v>
      </c>
      <c r="C100" s="62"/>
      <c r="D100" s="58">
        <v>59</v>
      </c>
      <c r="E100" s="55" t="s">
        <v>140</v>
      </c>
      <c r="F100" s="59">
        <f t="shared" si="5"/>
        <v>1</v>
      </c>
      <c r="G100" s="36"/>
      <c r="H100" s="37"/>
      <c r="I100" s="38"/>
      <c r="J100" s="39"/>
      <c r="K100" s="40"/>
      <c r="L100" s="41"/>
      <c r="M100" s="41"/>
      <c r="N100" s="41"/>
      <c r="O100" s="41"/>
      <c r="P100" s="41"/>
      <c r="Q100" s="41"/>
      <c r="R100" s="42"/>
      <c r="S100" s="43"/>
      <c r="T100" s="68"/>
      <c r="U100" s="68"/>
      <c r="V100" s="78"/>
      <c r="W100" s="78"/>
      <c r="X100" s="78"/>
      <c r="Y100" s="78"/>
      <c r="Z100" s="78">
        <v>1</v>
      </c>
      <c r="AA100" s="78"/>
      <c r="AB100" s="78"/>
      <c r="AC100" s="78"/>
      <c r="AD100" s="78"/>
      <c r="AE100" s="78"/>
      <c r="AF100" s="78"/>
      <c r="AG100" s="44"/>
    </row>
    <row r="101" spans="1:33" s="60" customFormat="1" ht="18" customHeight="1">
      <c r="A101" s="5">
        <f t="shared" si="4"/>
        <v>1</v>
      </c>
      <c r="B101" s="5">
        <f t="shared" si="13"/>
        <v>1</v>
      </c>
      <c r="C101" s="62" t="s">
        <v>30</v>
      </c>
      <c r="D101" s="58">
        <v>59</v>
      </c>
      <c r="E101" s="6" t="s">
        <v>119</v>
      </c>
      <c r="F101" s="59">
        <f>SUM(G101:AG101)</f>
        <v>1</v>
      </c>
      <c r="G101" s="36"/>
      <c r="H101" s="37"/>
      <c r="I101" s="38"/>
      <c r="J101" s="39"/>
      <c r="K101" s="40"/>
      <c r="L101" s="41"/>
      <c r="M101" s="41">
        <v>1</v>
      </c>
      <c r="N101" s="41"/>
      <c r="O101" s="41"/>
      <c r="P101" s="41"/>
      <c r="Q101" s="41"/>
      <c r="R101" s="42"/>
      <c r="S101" s="43"/>
      <c r="T101" s="68"/>
      <c r="U101" s="6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44"/>
    </row>
    <row r="102" spans="1:33" s="60" customFormat="1" ht="18" customHeight="1">
      <c r="A102" s="5">
        <f t="shared" si="4"/>
        <v>1</v>
      </c>
      <c r="B102" s="5">
        <f t="shared" si="13"/>
        <v>1</v>
      </c>
      <c r="C102" s="62"/>
      <c r="D102" s="58">
        <v>59</v>
      </c>
      <c r="E102" s="55" t="s">
        <v>118</v>
      </c>
      <c r="F102" s="59">
        <f>SUM(G102:AG102)</f>
        <v>1</v>
      </c>
      <c r="G102" s="36"/>
      <c r="H102" s="37"/>
      <c r="I102" s="38"/>
      <c r="J102" s="39"/>
      <c r="K102" s="40"/>
      <c r="L102" s="41"/>
      <c r="M102" s="41">
        <v>1</v>
      </c>
      <c r="N102" s="41"/>
      <c r="O102" s="41"/>
      <c r="P102" s="41"/>
      <c r="Q102" s="41"/>
      <c r="R102" s="42"/>
      <c r="S102" s="43"/>
      <c r="T102" s="68"/>
      <c r="U102" s="6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44"/>
    </row>
    <row r="103" spans="1:33" s="5" customFormat="1" ht="18" customHeight="1">
      <c r="A103" s="5">
        <f t="shared" si="4"/>
        <v>1</v>
      </c>
      <c r="B103" s="5">
        <f t="shared" si="13"/>
        <v>1</v>
      </c>
      <c r="C103" s="62" t="s">
        <v>53</v>
      </c>
      <c r="D103" s="58">
        <v>59</v>
      </c>
      <c r="E103" s="6" t="s">
        <v>177</v>
      </c>
      <c r="F103" s="59">
        <f t="shared" si="5"/>
        <v>1</v>
      </c>
      <c r="G103" s="36"/>
      <c r="H103" s="37"/>
      <c r="I103" s="38"/>
      <c r="J103" s="39"/>
      <c r="K103" s="40"/>
      <c r="L103" s="41"/>
      <c r="M103" s="41"/>
      <c r="N103" s="41"/>
      <c r="O103" s="41"/>
      <c r="P103" s="41"/>
      <c r="Q103" s="41">
        <v>1</v>
      </c>
      <c r="R103" s="42"/>
      <c r="S103" s="43"/>
      <c r="T103" s="68"/>
      <c r="U103" s="6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44"/>
    </row>
    <row r="104" spans="3:33" ht="4.5" customHeight="1" thickBot="1">
      <c r="C104" s="26"/>
      <c r="D104" s="3"/>
      <c r="E104" s="3"/>
      <c r="F104" s="4"/>
      <c r="G104" s="45"/>
      <c r="H104" s="46"/>
      <c r="I104" s="47"/>
      <c r="J104" s="48"/>
      <c r="K104" s="49"/>
      <c r="L104" s="50"/>
      <c r="M104" s="50"/>
      <c r="N104" s="50"/>
      <c r="O104" s="50"/>
      <c r="P104" s="50"/>
      <c r="Q104" s="50"/>
      <c r="R104" s="51"/>
      <c r="S104" s="52"/>
      <c r="T104" s="69"/>
      <c r="U104" s="69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53"/>
    </row>
    <row r="105" spans="6:33" ht="13.5" thickTop="1">
      <c r="F105" s="1">
        <f aca="true" t="shared" si="14" ref="F105:AG105">COUNTA(F30:F104)</f>
        <v>73</v>
      </c>
      <c r="G105" s="1">
        <f t="shared" si="14"/>
        <v>10</v>
      </c>
      <c r="H105" s="1">
        <f t="shared" si="14"/>
        <v>8</v>
      </c>
      <c r="I105" s="1">
        <f t="shared" si="14"/>
        <v>23</v>
      </c>
      <c r="J105" s="1">
        <f t="shared" si="14"/>
        <v>18</v>
      </c>
      <c r="K105" s="1">
        <f t="shared" si="14"/>
        <v>14</v>
      </c>
      <c r="L105" s="1">
        <f t="shared" si="14"/>
        <v>17</v>
      </c>
      <c r="M105" s="1">
        <f>COUNTA(M30:M104)</f>
        <v>19</v>
      </c>
      <c r="N105" s="1">
        <f>COUNTA(N30:N104)</f>
        <v>7</v>
      </c>
      <c r="O105" s="1">
        <f t="shared" si="14"/>
        <v>14</v>
      </c>
      <c r="P105" s="1">
        <f t="shared" si="14"/>
        <v>13</v>
      </c>
      <c r="Q105" s="1">
        <f t="shared" si="14"/>
        <v>12</v>
      </c>
      <c r="R105" s="1">
        <f t="shared" si="14"/>
        <v>14</v>
      </c>
      <c r="S105" s="1">
        <f t="shared" si="14"/>
        <v>1</v>
      </c>
      <c r="T105" s="1">
        <f t="shared" si="14"/>
        <v>1</v>
      </c>
      <c r="U105" s="1">
        <f t="shared" si="14"/>
        <v>1</v>
      </c>
      <c r="V105" s="1">
        <f t="shared" si="14"/>
        <v>2</v>
      </c>
      <c r="W105" s="1">
        <f t="shared" si="14"/>
        <v>2</v>
      </c>
      <c r="X105" s="1">
        <f>COUNTA(X30:X104)</f>
        <v>2</v>
      </c>
      <c r="Y105" s="1">
        <f>COUNTA(Y30:Y104)</f>
        <v>1</v>
      </c>
      <c r="Z105" s="1">
        <f t="shared" si="14"/>
        <v>8</v>
      </c>
      <c r="AA105" s="1">
        <f t="shared" si="14"/>
        <v>7</v>
      </c>
      <c r="AB105" s="1">
        <f t="shared" si="14"/>
        <v>1</v>
      </c>
      <c r="AC105" s="1">
        <f t="shared" si="14"/>
        <v>2</v>
      </c>
      <c r="AD105" s="1">
        <f t="shared" si="14"/>
        <v>1</v>
      </c>
      <c r="AE105" s="1">
        <f t="shared" si="14"/>
        <v>1</v>
      </c>
      <c r="AF105" s="1">
        <f t="shared" si="14"/>
        <v>1</v>
      </c>
      <c r="AG105" s="1">
        <f t="shared" si="14"/>
        <v>1</v>
      </c>
    </row>
  </sheetData>
  <mergeCells count="19">
    <mergeCell ref="A24:AG24"/>
    <mergeCell ref="C1:AG1"/>
    <mergeCell ref="C3:C5"/>
    <mergeCell ref="D3:D5"/>
    <mergeCell ref="E3:E5"/>
    <mergeCell ref="F3:F5"/>
    <mergeCell ref="G3:I3"/>
    <mergeCell ref="J3:J4"/>
    <mergeCell ref="K3:R3"/>
    <mergeCell ref="S3:AG3"/>
    <mergeCell ref="C25:AG25"/>
    <mergeCell ref="F27:F29"/>
    <mergeCell ref="E27:E29"/>
    <mergeCell ref="D27:D29"/>
    <mergeCell ref="C27:C29"/>
    <mergeCell ref="G27:I27"/>
    <mergeCell ref="J27:J28"/>
    <mergeCell ref="K27:R27"/>
    <mergeCell ref="S27:AG27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A73"/>
  <sheetViews>
    <sheetView tabSelected="1" zoomScale="46" zoomScaleNormal="46" workbookViewId="0" topLeftCell="A1">
      <pane xSplit="4" ySplit="6" topLeftCell="E3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61" sqref="C61"/>
    </sheetView>
  </sheetViews>
  <sheetFormatPr defaultColWidth="11.421875" defaultRowHeight="12.75"/>
  <cols>
    <col min="1" max="1" width="16.421875" style="1" customWidth="1"/>
    <col min="2" max="2" width="8.00390625" style="0" customWidth="1"/>
    <col min="3" max="3" width="30.140625" style="0" customWidth="1"/>
    <col min="4" max="4" width="10.421875" style="0" customWidth="1"/>
    <col min="5" max="27" width="10.7109375" style="0" customWidth="1"/>
  </cols>
  <sheetData>
    <row r="1" spans="1:27" ht="27">
      <c r="A1" s="104" t="s">
        <v>184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ht="18.75" customHeight="1" thickBot="1"/>
    <row r="3" spans="1:27" s="2" customFormat="1" ht="21" customHeight="1" thickBot="1" thickTop="1">
      <c r="A3" s="111" t="s">
        <v>0</v>
      </c>
      <c r="B3" s="108" t="s">
        <v>1</v>
      </c>
      <c r="C3" s="108" t="s">
        <v>2</v>
      </c>
      <c r="D3" s="105" t="s">
        <v>3</v>
      </c>
      <c r="E3" s="119" t="s">
        <v>14</v>
      </c>
      <c r="F3" s="120"/>
      <c r="G3" s="120"/>
      <c r="H3" s="120"/>
      <c r="I3" s="120"/>
      <c r="J3" s="120"/>
      <c r="K3" s="120"/>
      <c r="L3" s="121"/>
      <c r="M3" s="122" t="s">
        <v>8</v>
      </c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4"/>
    </row>
    <row r="4" spans="1:27" s="2" customFormat="1" ht="15" customHeight="1">
      <c r="A4" s="112"/>
      <c r="B4" s="109"/>
      <c r="C4" s="109"/>
      <c r="D4" s="106"/>
      <c r="E4" s="14" t="s">
        <v>17</v>
      </c>
      <c r="F4" s="15" t="s">
        <v>23</v>
      </c>
      <c r="G4" s="15" t="s">
        <v>21</v>
      </c>
      <c r="H4" s="15" t="s">
        <v>18</v>
      </c>
      <c r="I4" s="15" t="s">
        <v>19</v>
      </c>
      <c r="J4" s="15" t="s">
        <v>20</v>
      </c>
      <c r="K4" s="15" t="s">
        <v>22</v>
      </c>
      <c r="L4" s="16" t="s">
        <v>24</v>
      </c>
      <c r="M4" s="17" t="s">
        <v>11</v>
      </c>
      <c r="N4" s="70" t="s">
        <v>25</v>
      </c>
      <c r="O4" s="65" t="s">
        <v>71</v>
      </c>
      <c r="P4" s="65" t="s">
        <v>112</v>
      </c>
      <c r="Q4" s="65" t="s">
        <v>111</v>
      </c>
      <c r="R4" s="76" t="s">
        <v>110</v>
      </c>
      <c r="S4" s="76" t="s">
        <v>129</v>
      </c>
      <c r="T4" s="76" t="s">
        <v>137</v>
      </c>
      <c r="U4" s="76" t="s">
        <v>138</v>
      </c>
      <c r="V4" s="76" t="s">
        <v>144</v>
      </c>
      <c r="W4" s="76" t="s">
        <v>169</v>
      </c>
      <c r="X4" s="76" t="s">
        <v>170</v>
      </c>
      <c r="Y4" s="76" t="s">
        <v>176</v>
      </c>
      <c r="Z4" s="76" t="s">
        <v>179</v>
      </c>
      <c r="AA4" s="18" t="s">
        <v>180</v>
      </c>
    </row>
    <row r="5" spans="1:27" s="2" customFormat="1" ht="15" customHeight="1" thickBot="1">
      <c r="A5" s="113"/>
      <c r="B5" s="110"/>
      <c r="C5" s="110"/>
      <c r="D5" s="107"/>
      <c r="E5" s="11">
        <v>37528</v>
      </c>
      <c r="F5" s="12">
        <v>37541</v>
      </c>
      <c r="G5" s="12">
        <v>37576</v>
      </c>
      <c r="H5" s="12">
        <v>37590</v>
      </c>
      <c r="I5" s="12">
        <v>37696</v>
      </c>
      <c r="J5" s="12">
        <v>37717</v>
      </c>
      <c r="K5" s="12">
        <v>37730</v>
      </c>
      <c r="L5" s="13">
        <v>37394</v>
      </c>
      <c r="M5" s="63">
        <v>37521</v>
      </c>
      <c r="N5" s="71">
        <v>37527</v>
      </c>
      <c r="O5" s="66">
        <v>37535</v>
      </c>
      <c r="P5" s="66">
        <v>37563</v>
      </c>
      <c r="Q5" s="66">
        <v>37563</v>
      </c>
      <c r="R5" s="79">
        <v>37570</v>
      </c>
      <c r="S5" s="79">
        <v>37591</v>
      </c>
      <c r="T5" s="79">
        <v>37605</v>
      </c>
      <c r="U5" s="79">
        <v>37261</v>
      </c>
      <c r="V5" s="79">
        <v>37640</v>
      </c>
      <c r="W5" s="79">
        <v>37682</v>
      </c>
      <c r="X5" s="79">
        <v>37703</v>
      </c>
      <c r="Y5" s="79">
        <v>37738</v>
      </c>
      <c r="Z5" s="79">
        <v>37752</v>
      </c>
      <c r="AA5" s="75">
        <v>37758</v>
      </c>
    </row>
    <row r="6" spans="1:27" s="2" customFormat="1" ht="4.5" customHeight="1" thickTop="1">
      <c r="A6" s="7"/>
      <c r="B6" s="8"/>
      <c r="C6" s="8"/>
      <c r="D6" s="9"/>
      <c r="E6" s="31"/>
      <c r="F6" s="32"/>
      <c r="G6" s="32"/>
      <c r="H6" s="32"/>
      <c r="I6" s="32"/>
      <c r="J6" s="32"/>
      <c r="K6" s="32"/>
      <c r="L6" s="33"/>
      <c r="M6" s="34"/>
      <c r="N6" s="72"/>
      <c r="O6" s="67"/>
      <c r="P6" s="67"/>
      <c r="Q6" s="67"/>
      <c r="R6" s="77"/>
      <c r="S6" s="77"/>
      <c r="T6" s="77"/>
      <c r="U6" s="77"/>
      <c r="V6" s="77"/>
      <c r="W6" s="77"/>
      <c r="X6" s="77"/>
      <c r="Y6" s="77"/>
      <c r="Z6" s="77"/>
      <c r="AA6" s="35"/>
    </row>
    <row r="7" spans="1:27" s="5" customFormat="1" ht="18" customHeight="1">
      <c r="A7" s="25" t="s">
        <v>53</v>
      </c>
      <c r="B7" s="58">
        <v>1</v>
      </c>
      <c r="C7" s="6" t="s">
        <v>45</v>
      </c>
      <c r="D7" s="59">
        <f>SUM(E7:AA7)</f>
        <v>155</v>
      </c>
      <c r="E7" s="40">
        <v>15</v>
      </c>
      <c r="F7" s="41">
        <v>9</v>
      </c>
      <c r="G7" s="41">
        <v>5</v>
      </c>
      <c r="H7" s="41"/>
      <c r="I7" s="41">
        <v>35</v>
      </c>
      <c r="J7" s="41">
        <v>9</v>
      </c>
      <c r="K7" s="41"/>
      <c r="L7" s="42">
        <v>35</v>
      </c>
      <c r="M7" s="43"/>
      <c r="N7" s="73"/>
      <c r="O7" s="68"/>
      <c r="P7" s="68"/>
      <c r="Q7" s="68">
        <v>18</v>
      </c>
      <c r="R7" s="78"/>
      <c r="S7" s="78"/>
      <c r="T7" s="78"/>
      <c r="U7" s="78">
        <v>8</v>
      </c>
      <c r="V7" s="78"/>
      <c r="W7" s="78"/>
      <c r="X7" s="78">
        <v>3</v>
      </c>
      <c r="Y7" s="78">
        <v>18</v>
      </c>
      <c r="Z7" s="78"/>
      <c r="AA7" s="44"/>
    </row>
    <row r="8" spans="1:27" s="5" customFormat="1" ht="18" customHeight="1">
      <c r="A8" s="25" t="s">
        <v>53</v>
      </c>
      <c r="B8" s="58">
        <v>2</v>
      </c>
      <c r="C8" s="6" t="s">
        <v>98</v>
      </c>
      <c r="D8" s="59">
        <f>SUM(E8:AA8)</f>
        <v>89</v>
      </c>
      <c r="E8" s="40"/>
      <c r="F8" s="41"/>
      <c r="G8" s="41">
        <v>1</v>
      </c>
      <c r="H8" s="41"/>
      <c r="I8" s="41">
        <v>15</v>
      </c>
      <c r="J8" s="41">
        <v>15</v>
      </c>
      <c r="K8" s="41">
        <v>35</v>
      </c>
      <c r="L8" s="42">
        <v>23</v>
      </c>
      <c r="M8" s="43"/>
      <c r="N8" s="73"/>
      <c r="O8" s="68"/>
      <c r="P8" s="68"/>
      <c r="Q8" s="68"/>
      <c r="R8" s="78"/>
      <c r="S8" s="78"/>
      <c r="T8" s="78"/>
      <c r="U8" s="78"/>
      <c r="V8" s="78"/>
      <c r="W8" s="78"/>
      <c r="X8" s="78"/>
      <c r="Y8" s="78"/>
      <c r="Z8" s="78"/>
      <c r="AA8" s="44"/>
    </row>
    <row r="9" spans="1:27" s="60" customFormat="1" ht="18" customHeight="1">
      <c r="A9" s="25" t="s">
        <v>53</v>
      </c>
      <c r="B9" s="58">
        <v>3</v>
      </c>
      <c r="C9" s="6" t="s">
        <v>38</v>
      </c>
      <c r="D9" s="59">
        <f aca="true" t="shared" si="0" ref="D9:D63">SUM(E9:AA9)</f>
        <v>65</v>
      </c>
      <c r="E9" s="40">
        <v>1</v>
      </c>
      <c r="F9" s="41">
        <v>1</v>
      </c>
      <c r="G9" s="41">
        <v>5</v>
      </c>
      <c r="H9" s="41"/>
      <c r="I9" s="41">
        <v>9</v>
      </c>
      <c r="J9" s="41">
        <v>23</v>
      </c>
      <c r="K9" s="41">
        <v>9</v>
      </c>
      <c r="L9" s="42">
        <v>15</v>
      </c>
      <c r="M9" s="43"/>
      <c r="N9" s="73"/>
      <c r="O9" s="68"/>
      <c r="P9" s="68"/>
      <c r="Q9" s="68">
        <v>1</v>
      </c>
      <c r="R9" s="78"/>
      <c r="S9" s="78"/>
      <c r="T9" s="78"/>
      <c r="U9" s="78">
        <v>1</v>
      </c>
      <c r="V9" s="78"/>
      <c r="W9" s="78"/>
      <c r="X9" s="78"/>
      <c r="Y9" s="78"/>
      <c r="Z9" s="78"/>
      <c r="AA9" s="44"/>
    </row>
    <row r="10" spans="1:27" s="60" customFormat="1" ht="18" customHeight="1">
      <c r="A10" s="62" t="s">
        <v>30</v>
      </c>
      <c r="B10" s="58">
        <v>4</v>
      </c>
      <c r="C10" s="6" t="s">
        <v>47</v>
      </c>
      <c r="D10" s="59">
        <f t="shared" si="0"/>
        <v>48</v>
      </c>
      <c r="E10" s="40">
        <v>9</v>
      </c>
      <c r="F10" s="41">
        <v>5</v>
      </c>
      <c r="G10" s="41">
        <v>1</v>
      </c>
      <c r="H10" s="41"/>
      <c r="I10" s="41">
        <v>1</v>
      </c>
      <c r="J10" s="41"/>
      <c r="K10" s="41">
        <v>23</v>
      </c>
      <c r="L10" s="42">
        <v>9</v>
      </c>
      <c r="M10" s="43"/>
      <c r="N10" s="73"/>
      <c r="O10" s="68"/>
      <c r="P10" s="68"/>
      <c r="Q10" s="68"/>
      <c r="R10" s="78"/>
      <c r="S10" s="78"/>
      <c r="T10" s="78"/>
      <c r="U10" s="78"/>
      <c r="V10" s="78"/>
      <c r="W10" s="78"/>
      <c r="X10" s="78"/>
      <c r="Y10" s="78"/>
      <c r="Z10" s="78"/>
      <c r="AA10" s="44"/>
    </row>
    <row r="11" spans="1:27" s="5" customFormat="1" ht="18" customHeight="1">
      <c r="A11" s="25" t="s">
        <v>53</v>
      </c>
      <c r="B11" s="58">
        <v>5</v>
      </c>
      <c r="C11" s="6" t="s">
        <v>33</v>
      </c>
      <c r="D11" s="59">
        <f t="shared" si="0"/>
        <v>46</v>
      </c>
      <c r="E11" s="40">
        <v>3</v>
      </c>
      <c r="F11" s="41">
        <v>23</v>
      </c>
      <c r="G11" s="41">
        <v>9</v>
      </c>
      <c r="H11" s="41"/>
      <c r="I11" s="41">
        <v>1</v>
      </c>
      <c r="J11" s="41">
        <v>1</v>
      </c>
      <c r="K11" s="41"/>
      <c r="L11" s="42">
        <v>9</v>
      </c>
      <c r="M11" s="43"/>
      <c r="N11" s="73"/>
      <c r="O11" s="68"/>
      <c r="P11" s="68"/>
      <c r="Q11" s="68"/>
      <c r="R11" s="78"/>
      <c r="S11" s="78"/>
      <c r="T11" s="78"/>
      <c r="U11" s="78"/>
      <c r="V11" s="78"/>
      <c r="W11" s="78"/>
      <c r="X11" s="78"/>
      <c r="Y11" s="78"/>
      <c r="Z11" s="78"/>
      <c r="AA11" s="44"/>
    </row>
    <row r="12" spans="1:27" s="5" customFormat="1" ht="18" customHeight="1">
      <c r="A12" s="25" t="s">
        <v>53</v>
      </c>
      <c r="B12" s="58">
        <v>5</v>
      </c>
      <c r="C12" s="6" t="s">
        <v>35</v>
      </c>
      <c r="D12" s="59">
        <f>SUM(E12:AA12)</f>
        <v>46</v>
      </c>
      <c r="E12" s="40">
        <v>9</v>
      </c>
      <c r="F12" s="41">
        <v>5</v>
      </c>
      <c r="G12" s="41">
        <v>1</v>
      </c>
      <c r="H12" s="41">
        <v>9</v>
      </c>
      <c r="I12" s="41">
        <v>1</v>
      </c>
      <c r="J12" s="41"/>
      <c r="K12" s="41">
        <v>1</v>
      </c>
      <c r="L12" s="42">
        <v>1</v>
      </c>
      <c r="M12" s="43"/>
      <c r="N12" s="73"/>
      <c r="O12" s="68"/>
      <c r="P12" s="68"/>
      <c r="Q12" s="68">
        <v>5</v>
      </c>
      <c r="R12" s="78">
        <v>3</v>
      </c>
      <c r="S12" s="78"/>
      <c r="T12" s="78">
        <v>1</v>
      </c>
      <c r="U12" s="78"/>
      <c r="V12" s="78"/>
      <c r="W12" s="78"/>
      <c r="X12" s="78">
        <v>1</v>
      </c>
      <c r="Y12" s="78">
        <v>1</v>
      </c>
      <c r="Z12" s="78"/>
      <c r="AA12" s="44">
        <v>8</v>
      </c>
    </row>
    <row r="13" spans="1:27" s="60" customFormat="1" ht="18" customHeight="1">
      <c r="A13" s="62" t="s">
        <v>30</v>
      </c>
      <c r="B13" s="58">
        <v>5</v>
      </c>
      <c r="C13" s="6" t="s">
        <v>50</v>
      </c>
      <c r="D13" s="59">
        <f>SUM(E13:AA13)</f>
        <v>46</v>
      </c>
      <c r="E13" s="40">
        <v>5</v>
      </c>
      <c r="F13" s="41">
        <v>1</v>
      </c>
      <c r="G13" s="41">
        <v>5</v>
      </c>
      <c r="H13" s="41"/>
      <c r="I13" s="41">
        <v>1</v>
      </c>
      <c r="J13" s="41">
        <v>5</v>
      </c>
      <c r="K13" s="41">
        <v>5</v>
      </c>
      <c r="L13" s="42">
        <v>9</v>
      </c>
      <c r="M13" s="43"/>
      <c r="N13" s="73"/>
      <c r="O13" s="68"/>
      <c r="P13" s="68"/>
      <c r="Q13" s="68"/>
      <c r="R13" s="78">
        <v>5</v>
      </c>
      <c r="S13" s="78"/>
      <c r="T13" s="78">
        <v>2</v>
      </c>
      <c r="U13" s="78">
        <v>3</v>
      </c>
      <c r="V13" s="78"/>
      <c r="W13" s="78">
        <v>3</v>
      </c>
      <c r="X13" s="78"/>
      <c r="Y13" s="78"/>
      <c r="Z13" s="78">
        <v>2</v>
      </c>
      <c r="AA13" s="44"/>
    </row>
    <row r="14" spans="1:27" s="5" customFormat="1" ht="18" customHeight="1">
      <c r="A14" s="25" t="s">
        <v>30</v>
      </c>
      <c r="B14" s="58">
        <v>8</v>
      </c>
      <c r="C14" s="6" t="s">
        <v>28</v>
      </c>
      <c r="D14" s="59">
        <f>SUM(E14:AA14)</f>
        <v>39</v>
      </c>
      <c r="E14" s="40">
        <v>3</v>
      </c>
      <c r="F14" s="41"/>
      <c r="G14" s="41">
        <v>1</v>
      </c>
      <c r="H14" s="41"/>
      <c r="I14" s="41">
        <v>5</v>
      </c>
      <c r="J14" s="41">
        <v>15</v>
      </c>
      <c r="K14" s="41"/>
      <c r="L14" s="42">
        <v>5</v>
      </c>
      <c r="M14" s="43"/>
      <c r="N14" s="73"/>
      <c r="O14" s="68"/>
      <c r="P14" s="68"/>
      <c r="Q14" s="68"/>
      <c r="R14" s="78"/>
      <c r="S14" s="78"/>
      <c r="T14" s="78">
        <v>8</v>
      </c>
      <c r="U14" s="78"/>
      <c r="V14" s="78"/>
      <c r="W14" s="78"/>
      <c r="X14" s="78"/>
      <c r="Y14" s="78"/>
      <c r="Z14" s="78">
        <v>2</v>
      </c>
      <c r="AA14" s="44"/>
    </row>
    <row r="15" spans="1:27" s="5" customFormat="1" ht="18" customHeight="1">
      <c r="A15" s="25" t="s">
        <v>53</v>
      </c>
      <c r="B15" s="58">
        <v>9</v>
      </c>
      <c r="C15" s="6" t="s">
        <v>39</v>
      </c>
      <c r="D15" s="59">
        <f t="shared" si="0"/>
        <v>35</v>
      </c>
      <c r="E15" s="40">
        <v>5</v>
      </c>
      <c r="F15" s="41">
        <v>1</v>
      </c>
      <c r="G15" s="41">
        <v>1</v>
      </c>
      <c r="H15" s="41"/>
      <c r="I15" s="41">
        <v>3</v>
      </c>
      <c r="J15" s="41">
        <v>9</v>
      </c>
      <c r="K15" s="41">
        <v>1</v>
      </c>
      <c r="L15" s="42">
        <v>15</v>
      </c>
      <c r="M15" s="43"/>
      <c r="N15" s="73"/>
      <c r="O15" s="68"/>
      <c r="P15" s="68"/>
      <c r="Q15" s="68"/>
      <c r="R15" s="78"/>
      <c r="S15" s="78"/>
      <c r="T15" s="78"/>
      <c r="U15" s="78"/>
      <c r="V15" s="78"/>
      <c r="W15" s="78"/>
      <c r="X15" s="78"/>
      <c r="Y15" s="78"/>
      <c r="Z15" s="78"/>
      <c r="AA15" s="44"/>
    </row>
    <row r="16" spans="1:27" s="5" customFormat="1" ht="18" customHeight="1">
      <c r="A16" s="25" t="s">
        <v>53</v>
      </c>
      <c r="B16" s="58">
        <v>10</v>
      </c>
      <c r="C16" s="6" t="s">
        <v>44</v>
      </c>
      <c r="D16" s="59">
        <f>SUM(E16:AA16)</f>
        <v>33</v>
      </c>
      <c r="E16" s="40">
        <v>3</v>
      </c>
      <c r="F16" s="41">
        <v>5</v>
      </c>
      <c r="G16" s="41">
        <v>1</v>
      </c>
      <c r="H16" s="41">
        <v>1</v>
      </c>
      <c r="I16" s="41">
        <v>3</v>
      </c>
      <c r="J16" s="41">
        <v>9</v>
      </c>
      <c r="K16" s="41">
        <v>1</v>
      </c>
      <c r="L16" s="42">
        <v>5</v>
      </c>
      <c r="M16" s="43"/>
      <c r="N16" s="73"/>
      <c r="O16" s="68"/>
      <c r="P16" s="68"/>
      <c r="Q16" s="68"/>
      <c r="R16" s="78"/>
      <c r="S16" s="78"/>
      <c r="T16" s="78">
        <v>5</v>
      </c>
      <c r="U16" s="78"/>
      <c r="V16" s="78"/>
      <c r="W16" s="78"/>
      <c r="X16" s="78"/>
      <c r="Y16" s="78"/>
      <c r="Z16" s="78"/>
      <c r="AA16" s="44"/>
    </row>
    <row r="17" spans="1:27" s="5" customFormat="1" ht="18" customHeight="1">
      <c r="A17" s="25" t="s">
        <v>53</v>
      </c>
      <c r="B17" s="58">
        <v>11</v>
      </c>
      <c r="C17" s="6" t="s">
        <v>43</v>
      </c>
      <c r="D17" s="59">
        <f t="shared" si="0"/>
        <v>32</v>
      </c>
      <c r="E17" s="40">
        <v>3</v>
      </c>
      <c r="F17" s="41">
        <v>3</v>
      </c>
      <c r="G17" s="41">
        <v>3</v>
      </c>
      <c r="H17" s="41"/>
      <c r="I17" s="41">
        <v>15</v>
      </c>
      <c r="J17" s="41"/>
      <c r="K17" s="41">
        <v>5</v>
      </c>
      <c r="L17" s="42">
        <v>1</v>
      </c>
      <c r="M17" s="43"/>
      <c r="N17" s="73"/>
      <c r="O17" s="68"/>
      <c r="P17" s="68"/>
      <c r="Q17" s="68"/>
      <c r="R17" s="78"/>
      <c r="S17" s="78"/>
      <c r="T17" s="78">
        <v>1</v>
      </c>
      <c r="U17" s="78">
        <v>1</v>
      </c>
      <c r="V17" s="78"/>
      <c r="W17" s="78"/>
      <c r="X17" s="78"/>
      <c r="Y17" s="78"/>
      <c r="Z17" s="78"/>
      <c r="AA17" s="44"/>
    </row>
    <row r="18" spans="1:27" s="5" customFormat="1" ht="18" customHeight="1">
      <c r="A18" s="25" t="s">
        <v>53</v>
      </c>
      <c r="B18" s="58">
        <v>12</v>
      </c>
      <c r="C18" s="6" t="s">
        <v>52</v>
      </c>
      <c r="D18" s="59">
        <f>SUM(E18:AA18)</f>
        <v>29</v>
      </c>
      <c r="E18" s="40">
        <v>5</v>
      </c>
      <c r="F18" s="41">
        <v>5</v>
      </c>
      <c r="G18" s="41">
        <v>3</v>
      </c>
      <c r="H18" s="41"/>
      <c r="I18" s="41">
        <v>1</v>
      </c>
      <c r="J18" s="41">
        <v>1</v>
      </c>
      <c r="K18" s="41">
        <v>5</v>
      </c>
      <c r="L18" s="42">
        <v>1</v>
      </c>
      <c r="M18" s="43"/>
      <c r="N18" s="73"/>
      <c r="O18" s="68"/>
      <c r="P18" s="68"/>
      <c r="Q18" s="68"/>
      <c r="R18" s="78"/>
      <c r="S18" s="78"/>
      <c r="T18" s="78">
        <v>3</v>
      </c>
      <c r="U18" s="78">
        <v>5</v>
      </c>
      <c r="V18" s="78"/>
      <c r="W18" s="78"/>
      <c r="X18" s="78"/>
      <c r="Y18" s="78"/>
      <c r="Z18" s="78"/>
      <c r="AA18" s="44"/>
    </row>
    <row r="19" spans="1:27" s="5" customFormat="1" ht="18" customHeight="1">
      <c r="A19" s="25" t="s">
        <v>13</v>
      </c>
      <c r="B19" s="58">
        <v>13</v>
      </c>
      <c r="C19" s="6" t="s">
        <v>12</v>
      </c>
      <c r="D19" s="59">
        <f>SUM(E19:AA19)</f>
        <v>28</v>
      </c>
      <c r="E19" s="40"/>
      <c r="F19" s="41">
        <v>1</v>
      </c>
      <c r="G19" s="41"/>
      <c r="H19" s="41">
        <v>15</v>
      </c>
      <c r="I19" s="41"/>
      <c r="J19" s="41">
        <v>1</v>
      </c>
      <c r="K19" s="41"/>
      <c r="L19" s="42">
        <v>5</v>
      </c>
      <c r="M19" s="43">
        <v>1</v>
      </c>
      <c r="N19" s="73"/>
      <c r="O19" s="68"/>
      <c r="P19" s="68">
        <v>1</v>
      </c>
      <c r="Q19" s="68"/>
      <c r="R19" s="78"/>
      <c r="S19" s="78"/>
      <c r="T19" s="78"/>
      <c r="U19" s="78"/>
      <c r="V19" s="78">
        <v>3</v>
      </c>
      <c r="W19" s="78"/>
      <c r="X19" s="78"/>
      <c r="Y19" s="78"/>
      <c r="Z19" s="78"/>
      <c r="AA19" s="44">
        <v>1</v>
      </c>
    </row>
    <row r="20" spans="1:27" s="5" customFormat="1" ht="18" customHeight="1">
      <c r="A20" s="25" t="s">
        <v>53</v>
      </c>
      <c r="B20" s="58">
        <v>14</v>
      </c>
      <c r="C20" s="6" t="s">
        <v>49</v>
      </c>
      <c r="D20" s="59">
        <f t="shared" si="0"/>
        <v>27</v>
      </c>
      <c r="E20" s="40">
        <v>1</v>
      </c>
      <c r="F20" s="41">
        <v>5</v>
      </c>
      <c r="G20" s="41">
        <v>5</v>
      </c>
      <c r="H20" s="41"/>
      <c r="I20" s="41">
        <v>1</v>
      </c>
      <c r="J20" s="41">
        <v>9</v>
      </c>
      <c r="K20" s="41">
        <v>5</v>
      </c>
      <c r="L20" s="42"/>
      <c r="M20" s="43"/>
      <c r="N20" s="73"/>
      <c r="O20" s="68"/>
      <c r="P20" s="68"/>
      <c r="Q20" s="68"/>
      <c r="R20" s="78"/>
      <c r="S20" s="78"/>
      <c r="T20" s="78">
        <v>1</v>
      </c>
      <c r="U20" s="78"/>
      <c r="V20" s="78"/>
      <c r="W20" s="78"/>
      <c r="X20" s="78"/>
      <c r="Y20" s="78"/>
      <c r="Z20" s="78"/>
      <c r="AA20" s="44"/>
    </row>
    <row r="21" spans="1:27" s="5" customFormat="1" ht="18" customHeight="1">
      <c r="A21" s="25" t="s">
        <v>30</v>
      </c>
      <c r="B21" s="58">
        <v>15</v>
      </c>
      <c r="C21" s="6" t="s">
        <v>36</v>
      </c>
      <c r="D21" s="59">
        <f>SUM(E21:AA21)</f>
        <v>26</v>
      </c>
      <c r="E21" s="40">
        <v>3</v>
      </c>
      <c r="F21" s="41">
        <v>1</v>
      </c>
      <c r="G21" s="41">
        <v>1</v>
      </c>
      <c r="H21" s="41"/>
      <c r="I21" s="41">
        <v>3</v>
      </c>
      <c r="J21" s="41">
        <v>5</v>
      </c>
      <c r="K21" s="41">
        <v>3</v>
      </c>
      <c r="L21" s="42">
        <v>1</v>
      </c>
      <c r="M21" s="43"/>
      <c r="N21" s="73"/>
      <c r="O21" s="68"/>
      <c r="P21" s="68"/>
      <c r="Q21" s="68"/>
      <c r="R21" s="78">
        <v>3</v>
      </c>
      <c r="S21" s="78"/>
      <c r="T21" s="78">
        <v>1</v>
      </c>
      <c r="U21" s="78">
        <v>1</v>
      </c>
      <c r="V21" s="78"/>
      <c r="W21" s="78">
        <v>1</v>
      </c>
      <c r="X21" s="78"/>
      <c r="Y21" s="78"/>
      <c r="Z21" s="78">
        <v>3</v>
      </c>
      <c r="AA21" s="44"/>
    </row>
    <row r="22" spans="1:27" s="5" customFormat="1" ht="18" customHeight="1">
      <c r="A22" s="25" t="s">
        <v>53</v>
      </c>
      <c r="B22" s="58">
        <v>16</v>
      </c>
      <c r="C22" s="6" t="s">
        <v>54</v>
      </c>
      <c r="D22" s="59">
        <f>SUM(E22:AA22)</f>
        <v>22</v>
      </c>
      <c r="E22" s="40">
        <v>5</v>
      </c>
      <c r="F22" s="41">
        <v>1</v>
      </c>
      <c r="G22" s="41">
        <v>3</v>
      </c>
      <c r="H22" s="41"/>
      <c r="I22" s="41">
        <v>1</v>
      </c>
      <c r="J22" s="41">
        <v>1</v>
      </c>
      <c r="K22" s="41">
        <v>5</v>
      </c>
      <c r="L22" s="42">
        <v>5</v>
      </c>
      <c r="M22" s="43"/>
      <c r="N22" s="73"/>
      <c r="O22" s="68"/>
      <c r="P22" s="68"/>
      <c r="Q22" s="68"/>
      <c r="R22" s="78"/>
      <c r="S22" s="78"/>
      <c r="T22" s="78"/>
      <c r="U22" s="78">
        <v>1</v>
      </c>
      <c r="V22" s="78"/>
      <c r="W22" s="78"/>
      <c r="X22" s="78"/>
      <c r="Y22" s="78"/>
      <c r="Z22" s="78"/>
      <c r="AA22" s="44"/>
    </row>
    <row r="23" spans="1:27" s="5" customFormat="1" ht="18" customHeight="1">
      <c r="A23" s="25" t="s">
        <v>30</v>
      </c>
      <c r="B23" s="58">
        <v>16</v>
      </c>
      <c r="C23" s="6" t="s">
        <v>51</v>
      </c>
      <c r="D23" s="59">
        <f t="shared" si="0"/>
        <v>22</v>
      </c>
      <c r="E23" s="40">
        <v>3</v>
      </c>
      <c r="F23" s="41">
        <v>5</v>
      </c>
      <c r="G23" s="41">
        <v>3</v>
      </c>
      <c r="H23" s="41">
        <v>1</v>
      </c>
      <c r="I23" s="41"/>
      <c r="J23" s="41"/>
      <c r="K23" s="41"/>
      <c r="L23" s="42">
        <v>5</v>
      </c>
      <c r="M23" s="43"/>
      <c r="N23" s="73"/>
      <c r="O23" s="68">
        <v>1</v>
      </c>
      <c r="P23" s="68"/>
      <c r="Q23" s="68">
        <v>1</v>
      </c>
      <c r="R23" s="78">
        <v>1</v>
      </c>
      <c r="S23" s="78"/>
      <c r="T23" s="78">
        <v>1</v>
      </c>
      <c r="U23" s="78">
        <v>1</v>
      </c>
      <c r="V23" s="78"/>
      <c r="W23" s="78"/>
      <c r="X23" s="78"/>
      <c r="Y23" s="78"/>
      <c r="Z23" s="78"/>
      <c r="AA23" s="44"/>
    </row>
    <row r="24" spans="1:27" s="5" customFormat="1" ht="18" customHeight="1">
      <c r="A24" s="25" t="s">
        <v>30</v>
      </c>
      <c r="B24" s="58">
        <v>18</v>
      </c>
      <c r="C24" s="6" t="s">
        <v>42</v>
      </c>
      <c r="D24" s="59">
        <f t="shared" si="0"/>
        <v>19</v>
      </c>
      <c r="E24" s="40">
        <v>3</v>
      </c>
      <c r="F24" s="41">
        <v>3</v>
      </c>
      <c r="G24" s="41">
        <v>1</v>
      </c>
      <c r="H24" s="41"/>
      <c r="I24" s="41">
        <v>5</v>
      </c>
      <c r="J24" s="41">
        <v>1</v>
      </c>
      <c r="K24" s="41">
        <v>1</v>
      </c>
      <c r="L24" s="42"/>
      <c r="M24" s="43"/>
      <c r="N24" s="73"/>
      <c r="O24" s="68">
        <v>1</v>
      </c>
      <c r="P24" s="68"/>
      <c r="Q24" s="68"/>
      <c r="R24" s="78"/>
      <c r="S24" s="78">
        <v>1</v>
      </c>
      <c r="T24" s="78">
        <v>1</v>
      </c>
      <c r="U24" s="78">
        <v>2</v>
      </c>
      <c r="V24" s="78"/>
      <c r="W24" s="78"/>
      <c r="X24" s="78"/>
      <c r="Y24" s="78"/>
      <c r="Z24" s="78"/>
      <c r="AA24" s="44"/>
    </row>
    <row r="25" spans="1:27" s="5" customFormat="1" ht="18" customHeight="1">
      <c r="A25" s="25" t="s">
        <v>30</v>
      </c>
      <c r="B25" s="58">
        <v>19</v>
      </c>
      <c r="C25" s="6" t="s">
        <v>31</v>
      </c>
      <c r="D25" s="59">
        <f t="shared" si="0"/>
        <v>18</v>
      </c>
      <c r="E25" s="40">
        <v>3</v>
      </c>
      <c r="F25" s="41"/>
      <c r="G25" s="41">
        <v>3</v>
      </c>
      <c r="H25" s="41"/>
      <c r="I25" s="41">
        <v>5</v>
      </c>
      <c r="J25" s="41">
        <v>5</v>
      </c>
      <c r="K25" s="41"/>
      <c r="L25" s="42">
        <v>1</v>
      </c>
      <c r="M25" s="43"/>
      <c r="N25" s="73"/>
      <c r="O25" s="68"/>
      <c r="P25" s="68"/>
      <c r="Q25" s="68"/>
      <c r="R25" s="78"/>
      <c r="S25" s="78"/>
      <c r="T25" s="78">
        <v>1</v>
      </c>
      <c r="U25" s="78"/>
      <c r="V25" s="78"/>
      <c r="W25" s="78"/>
      <c r="X25" s="78"/>
      <c r="Y25" s="78"/>
      <c r="Z25" s="78"/>
      <c r="AA25" s="44"/>
    </row>
    <row r="26" spans="1:27" s="5" customFormat="1" ht="18" customHeight="1">
      <c r="A26" s="25" t="s">
        <v>30</v>
      </c>
      <c r="B26" s="58">
        <v>20</v>
      </c>
      <c r="C26" s="6" t="s">
        <v>76</v>
      </c>
      <c r="D26" s="59">
        <f t="shared" si="0"/>
        <v>16</v>
      </c>
      <c r="E26" s="40"/>
      <c r="F26" s="41">
        <v>15</v>
      </c>
      <c r="G26" s="41"/>
      <c r="H26" s="41"/>
      <c r="I26" s="41"/>
      <c r="J26" s="41">
        <v>1</v>
      </c>
      <c r="K26" s="41"/>
      <c r="L26" s="42"/>
      <c r="M26" s="43"/>
      <c r="N26" s="73"/>
      <c r="O26" s="68"/>
      <c r="P26" s="68"/>
      <c r="Q26" s="68"/>
      <c r="R26" s="78"/>
      <c r="S26" s="78"/>
      <c r="T26" s="78"/>
      <c r="U26" s="78"/>
      <c r="V26" s="78"/>
      <c r="W26" s="78"/>
      <c r="X26" s="78"/>
      <c r="Y26" s="78"/>
      <c r="Z26" s="78"/>
      <c r="AA26" s="44"/>
    </row>
    <row r="27" spans="1:27" s="5" customFormat="1" ht="18" customHeight="1">
      <c r="A27" s="25" t="s">
        <v>73</v>
      </c>
      <c r="B27" s="58">
        <v>20</v>
      </c>
      <c r="C27" s="6" t="s">
        <v>77</v>
      </c>
      <c r="D27" s="59">
        <f>SUM(E27:AA27)</f>
        <v>16</v>
      </c>
      <c r="E27" s="40"/>
      <c r="F27" s="41">
        <v>1</v>
      </c>
      <c r="G27" s="41">
        <v>3</v>
      </c>
      <c r="H27" s="41"/>
      <c r="I27" s="41"/>
      <c r="J27" s="41">
        <v>5</v>
      </c>
      <c r="K27" s="41">
        <v>1</v>
      </c>
      <c r="L27" s="42"/>
      <c r="M27" s="43"/>
      <c r="N27" s="73"/>
      <c r="O27" s="68"/>
      <c r="P27" s="68"/>
      <c r="Q27" s="68"/>
      <c r="R27" s="78"/>
      <c r="S27" s="78"/>
      <c r="T27" s="78"/>
      <c r="U27" s="78">
        <v>3</v>
      </c>
      <c r="V27" s="78"/>
      <c r="W27" s="78">
        <v>3</v>
      </c>
      <c r="X27" s="78"/>
      <c r="Y27" s="78"/>
      <c r="Z27" s="78"/>
      <c r="AA27" s="44"/>
    </row>
    <row r="28" spans="1:27" s="5" customFormat="1" ht="18" customHeight="1">
      <c r="A28" s="25" t="s">
        <v>13</v>
      </c>
      <c r="B28" s="58">
        <v>22</v>
      </c>
      <c r="C28" s="6" t="s">
        <v>26</v>
      </c>
      <c r="D28" s="59">
        <f t="shared" si="0"/>
        <v>15</v>
      </c>
      <c r="E28" s="40">
        <v>1</v>
      </c>
      <c r="F28" s="41">
        <v>1</v>
      </c>
      <c r="G28" s="41"/>
      <c r="H28" s="41">
        <v>1</v>
      </c>
      <c r="I28" s="41"/>
      <c r="J28" s="41">
        <v>1</v>
      </c>
      <c r="K28" s="41"/>
      <c r="L28" s="42">
        <v>1</v>
      </c>
      <c r="M28" s="43"/>
      <c r="N28" s="73">
        <v>3</v>
      </c>
      <c r="O28" s="68"/>
      <c r="P28" s="68">
        <v>1</v>
      </c>
      <c r="Q28" s="68"/>
      <c r="R28" s="78"/>
      <c r="S28" s="78"/>
      <c r="T28" s="78"/>
      <c r="U28" s="78"/>
      <c r="V28" s="78">
        <v>5</v>
      </c>
      <c r="W28" s="78"/>
      <c r="X28" s="78"/>
      <c r="Y28" s="78"/>
      <c r="Z28" s="78"/>
      <c r="AA28" s="44">
        <v>1</v>
      </c>
    </row>
    <row r="29" spans="1:27" s="5" customFormat="1" ht="18" customHeight="1">
      <c r="A29" s="25" t="s">
        <v>13</v>
      </c>
      <c r="B29" s="58">
        <v>22</v>
      </c>
      <c r="C29" s="6" t="s">
        <v>32</v>
      </c>
      <c r="D29" s="59">
        <f t="shared" si="0"/>
        <v>15</v>
      </c>
      <c r="E29" s="40">
        <v>1</v>
      </c>
      <c r="F29" s="41"/>
      <c r="G29" s="41"/>
      <c r="H29" s="41">
        <v>9</v>
      </c>
      <c r="I29" s="41"/>
      <c r="J29" s="41"/>
      <c r="K29" s="41"/>
      <c r="L29" s="42">
        <v>5</v>
      </c>
      <c r="M29" s="43"/>
      <c r="N29" s="73"/>
      <c r="O29" s="68"/>
      <c r="P29" s="68"/>
      <c r="Q29" s="68"/>
      <c r="R29" s="78"/>
      <c r="S29" s="78"/>
      <c r="T29" s="78"/>
      <c r="U29" s="78"/>
      <c r="V29" s="78"/>
      <c r="W29" s="78"/>
      <c r="X29" s="78"/>
      <c r="Y29" s="78"/>
      <c r="Z29" s="78"/>
      <c r="AA29" s="44"/>
    </row>
    <row r="30" spans="1:27" s="5" customFormat="1" ht="18" customHeight="1">
      <c r="A30" s="25" t="s">
        <v>53</v>
      </c>
      <c r="B30" s="58">
        <v>22</v>
      </c>
      <c r="C30" s="6" t="s">
        <v>34</v>
      </c>
      <c r="D30" s="59">
        <f t="shared" si="0"/>
        <v>15</v>
      </c>
      <c r="E30" s="40">
        <v>1</v>
      </c>
      <c r="F30" s="41">
        <v>1</v>
      </c>
      <c r="G30" s="41">
        <v>1</v>
      </c>
      <c r="H30" s="41">
        <v>1</v>
      </c>
      <c r="I30" s="41">
        <v>1</v>
      </c>
      <c r="J30" s="41">
        <v>1</v>
      </c>
      <c r="K30" s="41">
        <v>1</v>
      </c>
      <c r="L30" s="42">
        <v>5</v>
      </c>
      <c r="M30" s="43"/>
      <c r="N30" s="73"/>
      <c r="O30" s="68"/>
      <c r="P30" s="68"/>
      <c r="Q30" s="68"/>
      <c r="R30" s="78">
        <v>1</v>
      </c>
      <c r="S30" s="78"/>
      <c r="T30" s="78"/>
      <c r="U30" s="78"/>
      <c r="V30" s="78"/>
      <c r="W30" s="78"/>
      <c r="X30" s="78">
        <v>1</v>
      </c>
      <c r="Y30" s="78">
        <v>1</v>
      </c>
      <c r="Z30" s="78"/>
      <c r="AA30" s="44"/>
    </row>
    <row r="31" spans="1:27" s="60" customFormat="1" ht="18" customHeight="1">
      <c r="A31" s="25" t="s">
        <v>53</v>
      </c>
      <c r="B31" s="58">
        <v>25</v>
      </c>
      <c r="C31" s="6" t="s">
        <v>48</v>
      </c>
      <c r="D31" s="59">
        <f>SUM(E31:AA31)</f>
        <v>14</v>
      </c>
      <c r="E31" s="40">
        <v>1</v>
      </c>
      <c r="F31" s="41">
        <v>3</v>
      </c>
      <c r="G31" s="41">
        <v>1</v>
      </c>
      <c r="H31" s="41"/>
      <c r="I31" s="41">
        <v>3</v>
      </c>
      <c r="J31" s="41">
        <v>5</v>
      </c>
      <c r="K31" s="41"/>
      <c r="L31" s="42"/>
      <c r="M31" s="43"/>
      <c r="N31" s="73"/>
      <c r="O31" s="68"/>
      <c r="P31" s="68"/>
      <c r="Q31" s="68"/>
      <c r="R31" s="78"/>
      <c r="S31" s="78"/>
      <c r="T31" s="78">
        <v>1</v>
      </c>
      <c r="U31" s="78"/>
      <c r="V31" s="78"/>
      <c r="W31" s="78"/>
      <c r="X31" s="78"/>
      <c r="Y31" s="78"/>
      <c r="Z31" s="78"/>
      <c r="AA31" s="44"/>
    </row>
    <row r="32" spans="1:27" s="5" customFormat="1" ht="18" customHeight="1">
      <c r="A32" s="25" t="s">
        <v>13</v>
      </c>
      <c r="B32" s="58">
        <v>26</v>
      </c>
      <c r="C32" s="6" t="s">
        <v>27</v>
      </c>
      <c r="D32" s="59">
        <f t="shared" si="0"/>
        <v>11</v>
      </c>
      <c r="E32" s="40">
        <v>3</v>
      </c>
      <c r="F32" s="41"/>
      <c r="G32" s="41"/>
      <c r="H32" s="41">
        <v>1</v>
      </c>
      <c r="I32" s="41"/>
      <c r="J32" s="41">
        <v>1</v>
      </c>
      <c r="K32" s="41"/>
      <c r="L32" s="42">
        <v>1</v>
      </c>
      <c r="M32" s="43"/>
      <c r="N32" s="73">
        <v>3</v>
      </c>
      <c r="O32" s="68"/>
      <c r="P32" s="68">
        <v>2</v>
      </c>
      <c r="Q32" s="68"/>
      <c r="R32" s="78"/>
      <c r="S32" s="78"/>
      <c r="T32" s="78"/>
      <c r="U32" s="78"/>
      <c r="V32" s="78"/>
      <c r="W32" s="78"/>
      <c r="X32" s="78"/>
      <c r="Y32" s="78"/>
      <c r="Z32" s="78"/>
      <c r="AA32" s="44"/>
    </row>
    <row r="33" spans="1:27" s="5" customFormat="1" ht="18" customHeight="1">
      <c r="A33" s="25" t="s">
        <v>30</v>
      </c>
      <c r="B33" s="58">
        <v>27</v>
      </c>
      <c r="C33" s="6" t="s">
        <v>40</v>
      </c>
      <c r="D33" s="59">
        <f t="shared" si="0"/>
        <v>10</v>
      </c>
      <c r="E33" s="40">
        <v>1</v>
      </c>
      <c r="F33" s="41">
        <v>1</v>
      </c>
      <c r="G33" s="41">
        <v>1</v>
      </c>
      <c r="H33" s="41"/>
      <c r="I33" s="41">
        <v>5</v>
      </c>
      <c r="J33" s="41"/>
      <c r="K33" s="41"/>
      <c r="L33" s="42">
        <v>1</v>
      </c>
      <c r="M33" s="43"/>
      <c r="N33" s="73"/>
      <c r="O33" s="68"/>
      <c r="P33" s="68"/>
      <c r="Q33" s="68"/>
      <c r="R33" s="78"/>
      <c r="S33" s="78"/>
      <c r="T33" s="78">
        <v>1</v>
      </c>
      <c r="U33" s="78"/>
      <c r="V33" s="78"/>
      <c r="W33" s="78"/>
      <c r="X33" s="78"/>
      <c r="Y33" s="78"/>
      <c r="Z33" s="78"/>
      <c r="AA33" s="44"/>
    </row>
    <row r="34" spans="1:27" s="5" customFormat="1" ht="18" customHeight="1">
      <c r="A34" s="25" t="s">
        <v>13</v>
      </c>
      <c r="B34" s="58">
        <v>27</v>
      </c>
      <c r="C34" s="6" t="s">
        <v>16</v>
      </c>
      <c r="D34" s="59">
        <f t="shared" si="0"/>
        <v>10</v>
      </c>
      <c r="E34" s="40"/>
      <c r="F34" s="41">
        <v>1</v>
      </c>
      <c r="G34" s="41"/>
      <c r="H34" s="41">
        <v>5</v>
      </c>
      <c r="I34" s="41"/>
      <c r="J34" s="41">
        <v>1</v>
      </c>
      <c r="K34" s="41"/>
      <c r="L34" s="42"/>
      <c r="M34" s="43">
        <v>1</v>
      </c>
      <c r="N34" s="73"/>
      <c r="O34" s="68"/>
      <c r="P34" s="68">
        <v>1</v>
      </c>
      <c r="Q34" s="68"/>
      <c r="R34" s="78"/>
      <c r="S34" s="78"/>
      <c r="T34" s="78"/>
      <c r="U34" s="78"/>
      <c r="V34" s="78">
        <v>1</v>
      </c>
      <c r="W34" s="78"/>
      <c r="X34" s="78"/>
      <c r="Y34" s="78"/>
      <c r="Z34" s="78"/>
      <c r="AA34" s="44"/>
    </row>
    <row r="35" spans="1:27" s="5" customFormat="1" ht="18" customHeight="1">
      <c r="A35" s="25" t="s">
        <v>73</v>
      </c>
      <c r="B35" s="58">
        <v>27</v>
      </c>
      <c r="C35" s="6" t="s">
        <v>79</v>
      </c>
      <c r="D35" s="59">
        <f t="shared" si="0"/>
        <v>10</v>
      </c>
      <c r="E35" s="40"/>
      <c r="F35" s="41">
        <v>5</v>
      </c>
      <c r="G35" s="41">
        <v>3</v>
      </c>
      <c r="H35" s="41"/>
      <c r="I35" s="41"/>
      <c r="J35" s="41">
        <v>1</v>
      </c>
      <c r="K35" s="41">
        <v>1</v>
      </c>
      <c r="L35" s="42"/>
      <c r="M35" s="43"/>
      <c r="N35" s="73"/>
      <c r="O35" s="68"/>
      <c r="P35" s="68"/>
      <c r="Q35" s="68"/>
      <c r="R35" s="78"/>
      <c r="S35" s="78"/>
      <c r="T35" s="78"/>
      <c r="U35" s="78"/>
      <c r="V35" s="78"/>
      <c r="W35" s="78"/>
      <c r="X35" s="78"/>
      <c r="Y35" s="78"/>
      <c r="Z35" s="78"/>
      <c r="AA35" s="44"/>
    </row>
    <row r="36" spans="1:27" s="5" customFormat="1" ht="18" customHeight="1">
      <c r="A36" s="25" t="s">
        <v>73</v>
      </c>
      <c r="B36" s="58">
        <v>30</v>
      </c>
      <c r="C36" s="6" t="s">
        <v>75</v>
      </c>
      <c r="D36" s="59">
        <f t="shared" si="0"/>
        <v>9</v>
      </c>
      <c r="E36" s="40"/>
      <c r="F36" s="41">
        <v>1</v>
      </c>
      <c r="G36" s="41">
        <v>5</v>
      </c>
      <c r="H36" s="41"/>
      <c r="I36" s="41"/>
      <c r="J36" s="41"/>
      <c r="K36" s="41">
        <v>3</v>
      </c>
      <c r="L36" s="42"/>
      <c r="M36" s="43"/>
      <c r="N36" s="73"/>
      <c r="O36" s="68"/>
      <c r="P36" s="68"/>
      <c r="Q36" s="68"/>
      <c r="R36" s="78"/>
      <c r="S36" s="78"/>
      <c r="T36" s="78"/>
      <c r="U36" s="78"/>
      <c r="V36" s="78"/>
      <c r="W36" s="78"/>
      <c r="X36" s="78"/>
      <c r="Y36" s="78"/>
      <c r="Z36" s="78"/>
      <c r="AA36" s="44"/>
    </row>
    <row r="37" spans="1:27" s="5" customFormat="1" ht="18" customHeight="1">
      <c r="A37" s="25" t="s">
        <v>30</v>
      </c>
      <c r="B37" s="58">
        <v>30</v>
      </c>
      <c r="C37" s="6" t="s">
        <v>121</v>
      </c>
      <c r="D37" s="59">
        <f t="shared" si="0"/>
        <v>9</v>
      </c>
      <c r="E37" s="40"/>
      <c r="F37" s="41"/>
      <c r="G37" s="41">
        <v>9</v>
      </c>
      <c r="H37" s="41"/>
      <c r="I37" s="41"/>
      <c r="J37" s="41"/>
      <c r="K37" s="41"/>
      <c r="L37" s="42"/>
      <c r="M37" s="43"/>
      <c r="N37" s="73"/>
      <c r="O37" s="68"/>
      <c r="P37" s="68"/>
      <c r="Q37" s="68"/>
      <c r="R37" s="78"/>
      <c r="S37" s="78"/>
      <c r="T37" s="78"/>
      <c r="U37" s="78"/>
      <c r="V37" s="78"/>
      <c r="W37" s="78"/>
      <c r="X37" s="78"/>
      <c r="Y37" s="78"/>
      <c r="Z37" s="78"/>
      <c r="AA37" s="44"/>
    </row>
    <row r="38" spans="1:27" s="5" customFormat="1" ht="18" customHeight="1">
      <c r="A38" s="25" t="s">
        <v>13</v>
      </c>
      <c r="B38" s="58">
        <v>30</v>
      </c>
      <c r="C38" s="6" t="s">
        <v>100</v>
      </c>
      <c r="D38" s="59">
        <f t="shared" si="0"/>
        <v>9</v>
      </c>
      <c r="E38" s="40"/>
      <c r="F38" s="41"/>
      <c r="G38" s="41"/>
      <c r="H38" s="41">
        <v>9</v>
      </c>
      <c r="I38" s="41"/>
      <c r="J38" s="41"/>
      <c r="K38" s="41"/>
      <c r="L38" s="42"/>
      <c r="M38" s="43"/>
      <c r="N38" s="73"/>
      <c r="O38" s="68"/>
      <c r="P38" s="68"/>
      <c r="Q38" s="68"/>
      <c r="R38" s="78"/>
      <c r="S38" s="78"/>
      <c r="T38" s="78"/>
      <c r="U38" s="78"/>
      <c r="V38" s="78"/>
      <c r="W38" s="78"/>
      <c r="X38" s="78"/>
      <c r="Y38" s="78"/>
      <c r="Z38" s="78"/>
      <c r="AA38" s="44"/>
    </row>
    <row r="39" spans="1:27" s="5" customFormat="1" ht="18" customHeight="1">
      <c r="A39" s="25" t="s">
        <v>13</v>
      </c>
      <c r="B39" s="58">
        <v>33</v>
      </c>
      <c r="C39" s="6" t="s">
        <v>80</v>
      </c>
      <c r="D39" s="59">
        <f>SUM(E39:AA39)</f>
        <v>8</v>
      </c>
      <c r="E39" s="40"/>
      <c r="F39" s="41">
        <v>3</v>
      </c>
      <c r="G39" s="41"/>
      <c r="H39" s="41">
        <v>5</v>
      </c>
      <c r="I39" s="41"/>
      <c r="J39" s="41"/>
      <c r="K39" s="41"/>
      <c r="L39" s="42"/>
      <c r="M39" s="43"/>
      <c r="N39" s="73"/>
      <c r="O39" s="68"/>
      <c r="P39" s="68"/>
      <c r="Q39" s="68"/>
      <c r="R39" s="78"/>
      <c r="S39" s="78"/>
      <c r="T39" s="78"/>
      <c r="U39" s="78"/>
      <c r="V39" s="78"/>
      <c r="W39" s="78"/>
      <c r="X39" s="78"/>
      <c r="Y39" s="78"/>
      <c r="Z39" s="78"/>
      <c r="AA39" s="44"/>
    </row>
    <row r="40" spans="1:27" s="5" customFormat="1" ht="18" customHeight="1">
      <c r="A40" s="25" t="s">
        <v>30</v>
      </c>
      <c r="B40" s="58">
        <v>34</v>
      </c>
      <c r="C40" s="6" t="s">
        <v>37</v>
      </c>
      <c r="D40" s="59">
        <f t="shared" si="0"/>
        <v>7</v>
      </c>
      <c r="E40" s="40">
        <v>1</v>
      </c>
      <c r="F40" s="41">
        <v>1</v>
      </c>
      <c r="G40" s="41">
        <v>1</v>
      </c>
      <c r="H40" s="41"/>
      <c r="I40" s="41">
        <v>1</v>
      </c>
      <c r="J40" s="41"/>
      <c r="K40" s="41">
        <v>1</v>
      </c>
      <c r="L40" s="42">
        <v>1</v>
      </c>
      <c r="M40" s="43"/>
      <c r="N40" s="73"/>
      <c r="O40" s="68"/>
      <c r="P40" s="68"/>
      <c r="Q40" s="68"/>
      <c r="R40" s="78"/>
      <c r="S40" s="78">
        <v>1</v>
      </c>
      <c r="T40" s="78"/>
      <c r="U40" s="78"/>
      <c r="V40" s="78"/>
      <c r="W40" s="78"/>
      <c r="X40" s="78"/>
      <c r="Y40" s="78"/>
      <c r="Z40" s="78"/>
      <c r="AA40" s="44"/>
    </row>
    <row r="41" spans="1:27" s="60" customFormat="1" ht="18" customHeight="1">
      <c r="A41" s="25" t="s">
        <v>53</v>
      </c>
      <c r="B41" s="58">
        <v>34</v>
      </c>
      <c r="C41" s="6" t="s">
        <v>142</v>
      </c>
      <c r="D41" s="59">
        <f>SUM(E41:AA41)</f>
        <v>7</v>
      </c>
      <c r="E41" s="40"/>
      <c r="F41" s="41"/>
      <c r="G41" s="41"/>
      <c r="H41" s="41"/>
      <c r="I41" s="41">
        <v>3</v>
      </c>
      <c r="J41" s="41">
        <v>1</v>
      </c>
      <c r="K41" s="41"/>
      <c r="L41" s="42"/>
      <c r="M41" s="43"/>
      <c r="N41" s="73"/>
      <c r="O41" s="68"/>
      <c r="P41" s="68"/>
      <c r="Q41" s="68"/>
      <c r="R41" s="78"/>
      <c r="S41" s="78"/>
      <c r="T41" s="78">
        <v>3</v>
      </c>
      <c r="U41" s="78"/>
      <c r="V41" s="78"/>
      <c r="W41" s="78"/>
      <c r="X41" s="78"/>
      <c r="Y41" s="78"/>
      <c r="Z41" s="78"/>
      <c r="AA41" s="44"/>
    </row>
    <row r="42" spans="1:27" s="5" customFormat="1" ht="18" customHeight="1">
      <c r="A42" s="25" t="s">
        <v>30</v>
      </c>
      <c r="B42" s="58">
        <v>34</v>
      </c>
      <c r="C42" s="6" t="s">
        <v>41</v>
      </c>
      <c r="D42" s="59">
        <f t="shared" si="0"/>
        <v>7</v>
      </c>
      <c r="E42" s="40">
        <v>1</v>
      </c>
      <c r="F42" s="41">
        <v>3</v>
      </c>
      <c r="G42" s="41">
        <v>3</v>
      </c>
      <c r="H42" s="41"/>
      <c r="I42" s="41"/>
      <c r="J42" s="41"/>
      <c r="K42" s="41"/>
      <c r="L42" s="42"/>
      <c r="M42" s="43"/>
      <c r="N42" s="73"/>
      <c r="O42" s="68"/>
      <c r="P42" s="68"/>
      <c r="Q42" s="68"/>
      <c r="R42" s="78"/>
      <c r="S42" s="78"/>
      <c r="T42" s="78"/>
      <c r="U42" s="78"/>
      <c r="V42" s="78"/>
      <c r="W42" s="78"/>
      <c r="X42" s="78"/>
      <c r="Y42" s="78"/>
      <c r="Z42" s="78"/>
      <c r="AA42" s="44"/>
    </row>
    <row r="43" spans="1:27" s="5" customFormat="1" ht="18" customHeight="1">
      <c r="A43" s="25" t="s">
        <v>73</v>
      </c>
      <c r="B43" s="58">
        <v>34</v>
      </c>
      <c r="C43" s="6" t="s">
        <v>78</v>
      </c>
      <c r="D43" s="59">
        <f t="shared" si="0"/>
        <v>7</v>
      </c>
      <c r="E43" s="40"/>
      <c r="F43" s="41">
        <v>1</v>
      </c>
      <c r="G43" s="41"/>
      <c r="H43" s="41"/>
      <c r="I43" s="41"/>
      <c r="J43" s="41"/>
      <c r="K43" s="41">
        <v>3</v>
      </c>
      <c r="L43" s="42"/>
      <c r="M43" s="43"/>
      <c r="N43" s="73"/>
      <c r="O43" s="68"/>
      <c r="P43" s="68"/>
      <c r="Q43" s="68"/>
      <c r="R43" s="78"/>
      <c r="S43" s="78"/>
      <c r="T43" s="78"/>
      <c r="U43" s="78">
        <v>2</v>
      </c>
      <c r="V43" s="78"/>
      <c r="W43" s="78">
        <v>1</v>
      </c>
      <c r="X43" s="78"/>
      <c r="Y43" s="78"/>
      <c r="Z43" s="78"/>
      <c r="AA43" s="44"/>
    </row>
    <row r="44" spans="1:27" s="5" customFormat="1" ht="18" customHeight="1">
      <c r="A44" s="25" t="s">
        <v>30</v>
      </c>
      <c r="B44" s="58">
        <v>38</v>
      </c>
      <c r="C44" s="6" t="s">
        <v>122</v>
      </c>
      <c r="D44" s="59">
        <f t="shared" si="0"/>
        <v>6</v>
      </c>
      <c r="E44" s="40"/>
      <c r="F44" s="41"/>
      <c r="G44" s="41">
        <v>1</v>
      </c>
      <c r="H44" s="41"/>
      <c r="I44" s="41">
        <v>3</v>
      </c>
      <c r="J44" s="41"/>
      <c r="K44" s="41"/>
      <c r="L44" s="42"/>
      <c r="M44" s="43"/>
      <c r="N44" s="73"/>
      <c r="O44" s="68"/>
      <c r="P44" s="68"/>
      <c r="Q44" s="68"/>
      <c r="R44" s="78"/>
      <c r="S44" s="78"/>
      <c r="T44" s="78">
        <v>1</v>
      </c>
      <c r="U44" s="78">
        <v>1</v>
      </c>
      <c r="V44" s="78"/>
      <c r="W44" s="78"/>
      <c r="X44" s="78"/>
      <c r="Y44" s="78"/>
      <c r="Z44" s="78"/>
      <c r="AA44" s="44"/>
    </row>
    <row r="45" spans="1:27" s="5" customFormat="1" ht="18" customHeight="1">
      <c r="A45" s="25" t="s">
        <v>30</v>
      </c>
      <c r="B45" s="58">
        <v>39</v>
      </c>
      <c r="C45" s="6" t="s">
        <v>29</v>
      </c>
      <c r="D45" s="59">
        <f>SUM(E45:AA45)</f>
        <v>5</v>
      </c>
      <c r="E45" s="40">
        <v>1</v>
      </c>
      <c r="F45" s="41"/>
      <c r="G45" s="41">
        <v>1</v>
      </c>
      <c r="H45" s="41"/>
      <c r="I45" s="41">
        <v>1</v>
      </c>
      <c r="J45" s="41"/>
      <c r="K45" s="41"/>
      <c r="L45" s="42"/>
      <c r="M45" s="43"/>
      <c r="N45" s="73"/>
      <c r="O45" s="68"/>
      <c r="P45" s="68"/>
      <c r="Q45" s="68"/>
      <c r="R45" s="78"/>
      <c r="S45" s="78"/>
      <c r="T45" s="78">
        <v>1</v>
      </c>
      <c r="U45" s="78">
        <v>1</v>
      </c>
      <c r="V45" s="78"/>
      <c r="W45" s="78"/>
      <c r="X45" s="78"/>
      <c r="Y45" s="78"/>
      <c r="Z45" s="78"/>
      <c r="AA45" s="44"/>
    </row>
    <row r="46" spans="1:27" s="5" customFormat="1" ht="18" customHeight="1">
      <c r="A46" s="25" t="s">
        <v>53</v>
      </c>
      <c r="B46" s="58">
        <v>39</v>
      </c>
      <c r="C46" s="6" t="s">
        <v>85</v>
      </c>
      <c r="D46" s="59">
        <f>SUM(E46:AA46)</f>
        <v>5</v>
      </c>
      <c r="E46" s="40"/>
      <c r="F46" s="41">
        <v>1</v>
      </c>
      <c r="G46" s="41"/>
      <c r="H46" s="41"/>
      <c r="I46" s="41">
        <v>1</v>
      </c>
      <c r="J46" s="41">
        <v>1</v>
      </c>
      <c r="K46" s="41">
        <v>1</v>
      </c>
      <c r="L46" s="42">
        <v>1</v>
      </c>
      <c r="M46" s="43"/>
      <c r="N46" s="73"/>
      <c r="O46" s="68"/>
      <c r="P46" s="68"/>
      <c r="Q46" s="68"/>
      <c r="R46" s="78"/>
      <c r="S46" s="78"/>
      <c r="T46" s="78"/>
      <c r="U46" s="78"/>
      <c r="V46" s="78"/>
      <c r="W46" s="78"/>
      <c r="X46" s="78"/>
      <c r="Y46" s="78"/>
      <c r="Z46" s="78"/>
      <c r="AA46" s="44"/>
    </row>
    <row r="47" spans="1:27" s="5" customFormat="1" ht="18" customHeight="1">
      <c r="A47" s="25" t="s">
        <v>53</v>
      </c>
      <c r="B47" s="58">
        <v>39</v>
      </c>
      <c r="C47" s="6" t="s">
        <v>146</v>
      </c>
      <c r="D47" s="59">
        <f t="shared" si="0"/>
        <v>5</v>
      </c>
      <c r="E47" s="40"/>
      <c r="F47" s="41"/>
      <c r="G47" s="41"/>
      <c r="H47" s="41"/>
      <c r="I47" s="41"/>
      <c r="J47" s="41"/>
      <c r="K47" s="41">
        <v>5</v>
      </c>
      <c r="L47" s="42"/>
      <c r="M47" s="43"/>
      <c r="N47" s="73"/>
      <c r="O47" s="68"/>
      <c r="P47" s="68"/>
      <c r="Q47" s="68"/>
      <c r="R47" s="78"/>
      <c r="S47" s="78"/>
      <c r="T47" s="78"/>
      <c r="U47" s="78"/>
      <c r="V47" s="78"/>
      <c r="W47" s="78"/>
      <c r="X47" s="78"/>
      <c r="Y47" s="78"/>
      <c r="Z47" s="78"/>
      <c r="AA47" s="44"/>
    </row>
    <row r="48" spans="1:27" s="5" customFormat="1" ht="18" customHeight="1">
      <c r="A48" s="25" t="s">
        <v>53</v>
      </c>
      <c r="B48" s="58">
        <v>42</v>
      </c>
      <c r="C48" s="6" t="s">
        <v>123</v>
      </c>
      <c r="D48" s="59">
        <f>SUM(E48:AA48)</f>
        <v>4</v>
      </c>
      <c r="E48" s="40"/>
      <c r="F48" s="41"/>
      <c r="G48" s="41">
        <v>3</v>
      </c>
      <c r="H48" s="41"/>
      <c r="I48" s="41">
        <v>1</v>
      </c>
      <c r="J48" s="41"/>
      <c r="K48" s="41"/>
      <c r="L48" s="42"/>
      <c r="M48" s="43"/>
      <c r="N48" s="73"/>
      <c r="O48" s="68"/>
      <c r="P48" s="68"/>
      <c r="Q48" s="68"/>
      <c r="R48" s="78"/>
      <c r="S48" s="78"/>
      <c r="T48" s="78"/>
      <c r="U48" s="78"/>
      <c r="V48" s="78"/>
      <c r="W48" s="78"/>
      <c r="X48" s="78"/>
      <c r="Y48" s="78"/>
      <c r="Z48" s="78"/>
      <c r="AA48" s="44"/>
    </row>
    <row r="49" spans="1:27" s="5" customFormat="1" ht="18" customHeight="1">
      <c r="A49" s="25" t="s">
        <v>30</v>
      </c>
      <c r="B49" s="58">
        <v>42</v>
      </c>
      <c r="C49" s="6" t="s">
        <v>120</v>
      </c>
      <c r="D49" s="59">
        <f>SUM(E49:AA49)</f>
        <v>4</v>
      </c>
      <c r="E49" s="40"/>
      <c r="F49" s="41"/>
      <c r="G49" s="41">
        <v>1</v>
      </c>
      <c r="H49" s="41"/>
      <c r="I49" s="41">
        <v>1</v>
      </c>
      <c r="J49" s="41">
        <v>1</v>
      </c>
      <c r="K49" s="41">
        <v>1</v>
      </c>
      <c r="L49" s="42"/>
      <c r="M49" s="43"/>
      <c r="N49" s="73"/>
      <c r="O49" s="68"/>
      <c r="P49" s="68"/>
      <c r="Q49" s="68"/>
      <c r="R49" s="78"/>
      <c r="S49" s="78"/>
      <c r="T49" s="78"/>
      <c r="U49" s="78"/>
      <c r="V49" s="78"/>
      <c r="W49" s="78"/>
      <c r="X49" s="78"/>
      <c r="Y49" s="78"/>
      <c r="Z49" s="78"/>
      <c r="AA49" s="44"/>
    </row>
    <row r="50" spans="1:27" s="5" customFormat="1" ht="18" customHeight="1">
      <c r="A50" s="25" t="s">
        <v>73</v>
      </c>
      <c r="B50" s="58">
        <v>42</v>
      </c>
      <c r="C50" s="6" t="s">
        <v>83</v>
      </c>
      <c r="D50" s="59">
        <f>SUM(E50:AA50)</f>
        <v>4</v>
      </c>
      <c r="E50" s="40"/>
      <c r="F50" s="41">
        <v>1</v>
      </c>
      <c r="G50" s="41">
        <v>1</v>
      </c>
      <c r="H50" s="41"/>
      <c r="I50" s="41"/>
      <c r="J50" s="41"/>
      <c r="K50" s="41">
        <v>1</v>
      </c>
      <c r="L50" s="42"/>
      <c r="M50" s="43"/>
      <c r="N50" s="73"/>
      <c r="O50" s="68"/>
      <c r="P50" s="68"/>
      <c r="Q50" s="68"/>
      <c r="R50" s="78"/>
      <c r="S50" s="78"/>
      <c r="T50" s="78"/>
      <c r="U50" s="78">
        <v>1</v>
      </c>
      <c r="V50" s="78"/>
      <c r="W50" s="78"/>
      <c r="X50" s="78"/>
      <c r="Y50" s="78"/>
      <c r="Z50" s="78"/>
      <c r="AA50" s="44"/>
    </row>
    <row r="51" spans="1:27" s="5" customFormat="1" ht="18" customHeight="1">
      <c r="A51" s="25" t="s">
        <v>73</v>
      </c>
      <c r="B51" s="58">
        <v>42</v>
      </c>
      <c r="C51" s="6" t="s">
        <v>84</v>
      </c>
      <c r="D51" s="59">
        <f t="shared" si="0"/>
        <v>4</v>
      </c>
      <c r="E51" s="40"/>
      <c r="F51" s="41">
        <v>1</v>
      </c>
      <c r="G51" s="41">
        <v>1</v>
      </c>
      <c r="H51" s="41"/>
      <c r="I51" s="41"/>
      <c r="J51" s="41"/>
      <c r="K51" s="41">
        <v>1</v>
      </c>
      <c r="L51" s="42"/>
      <c r="M51" s="43"/>
      <c r="N51" s="73"/>
      <c r="O51" s="68"/>
      <c r="P51" s="68"/>
      <c r="Q51" s="68"/>
      <c r="R51" s="78"/>
      <c r="S51" s="78"/>
      <c r="T51" s="78"/>
      <c r="U51" s="78">
        <v>1</v>
      </c>
      <c r="V51" s="78"/>
      <c r="W51" s="78"/>
      <c r="X51" s="78"/>
      <c r="Y51" s="78"/>
      <c r="Z51" s="78"/>
      <c r="AA51" s="44"/>
    </row>
    <row r="52" spans="1:27" s="5" customFormat="1" ht="18" customHeight="1">
      <c r="A52" s="25" t="s">
        <v>30</v>
      </c>
      <c r="B52" s="58">
        <v>42</v>
      </c>
      <c r="C52" s="6" t="s">
        <v>46</v>
      </c>
      <c r="D52" s="59">
        <f t="shared" si="0"/>
        <v>4</v>
      </c>
      <c r="E52" s="40">
        <v>3</v>
      </c>
      <c r="F52" s="41"/>
      <c r="G52" s="41">
        <v>1</v>
      </c>
      <c r="H52" s="41"/>
      <c r="I52" s="41"/>
      <c r="J52" s="41"/>
      <c r="K52" s="41"/>
      <c r="L52" s="42"/>
      <c r="M52" s="43"/>
      <c r="N52" s="73"/>
      <c r="O52" s="68"/>
      <c r="P52" s="68"/>
      <c r="Q52" s="68"/>
      <c r="R52" s="78"/>
      <c r="S52" s="78"/>
      <c r="T52" s="78"/>
      <c r="U52" s="78"/>
      <c r="V52" s="78"/>
      <c r="W52" s="78"/>
      <c r="X52" s="78"/>
      <c r="Y52" s="78"/>
      <c r="Z52" s="78"/>
      <c r="AA52" s="44"/>
    </row>
    <row r="53" spans="1:27" s="5" customFormat="1" ht="18" customHeight="1">
      <c r="A53" s="25" t="s">
        <v>73</v>
      </c>
      <c r="B53" s="58">
        <v>47</v>
      </c>
      <c r="C53" s="6" t="s">
        <v>81</v>
      </c>
      <c r="D53" s="59">
        <f>SUM(E53:AA53)</f>
        <v>3</v>
      </c>
      <c r="E53" s="40"/>
      <c r="F53" s="41">
        <v>1</v>
      </c>
      <c r="G53" s="41">
        <v>1</v>
      </c>
      <c r="H53" s="41"/>
      <c r="I53" s="41"/>
      <c r="J53" s="41"/>
      <c r="K53" s="41">
        <v>1</v>
      </c>
      <c r="L53" s="42"/>
      <c r="M53" s="43"/>
      <c r="N53" s="73"/>
      <c r="O53" s="68"/>
      <c r="P53" s="68"/>
      <c r="Q53" s="68"/>
      <c r="R53" s="78"/>
      <c r="S53" s="78"/>
      <c r="T53" s="78"/>
      <c r="U53" s="78"/>
      <c r="V53" s="78"/>
      <c r="W53" s="78"/>
      <c r="X53" s="78"/>
      <c r="Y53" s="78"/>
      <c r="Z53" s="78"/>
      <c r="AA53" s="44"/>
    </row>
    <row r="54" spans="1:27" s="5" customFormat="1" ht="18" customHeight="1">
      <c r="A54" s="25" t="s">
        <v>73</v>
      </c>
      <c r="B54" s="58">
        <v>47</v>
      </c>
      <c r="C54" s="6" t="s">
        <v>82</v>
      </c>
      <c r="D54" s="59">
        <f>SUM(E54:AA54)</f>
        <v>3</v>
      </c>
      <c r="E54" s="40"/>
      <c r="F54" s="41">
        <v>1</v>
      </c>
      <c r="G54" s="41">
        <v>1</v>
      </c>
      <c r="H54" s="41"/>
      <c r="I54" s="41"/>
      <c r="J54" s="41"/>
      <c r="K54" s="41">
        <v>1</v>
      </c>
      <c r="L54" s="42"/>
      <c r="M54" s="43"/>
      <c r="N54" s="73"/>
      <c r="O54" s="68"/>
      <c r="P54" s="68"/>
      <c r="Q54" s="68"/>
      <c r="R54" s="78"/>
      <c r="S54" s="78"/>
      <c r="T54" s="78"/>
      <c r="U54" s="78"/>
      <c r="V54" s="78"/>
      <c r="W54" s="78"/>
      <c r="X54" s="78"/>
      <c r="Y54" s="78"/>
      <c r="Z54" s="78"/>
      <c r="AA54" s="44"/>
    </row>
    <row r="55" spans="1:27" s="5" customFormat="1" ht="18" customHeight="1">
      <c r="A55" s="25" t="s">
        <v>13</v>
      </c>
      <c r="B55" s="58">
        <v>49</v>
      </c>
      <c r="C55" s="6" t="s">
        <v>131</v>
      </c>
      <c r="D55" s="59">
        <f t="shared" si="0"/>
        <v>2</v>
      </c>
      <c r="E55" s="40">
        <v>1</v>
      </c>
      <c r="F55" s="41"/>
      <c r="G55" s="41"/>
      <c r="H55" s="41">
        <v>1</v>
      </c>
      <c r="I55" s="41"/>
      <c r="J55" s="41"/>
      <c r="K55" s="41"/>
      <c r="L55" s="42"/>
      <c r="M55" s="43"/>
      <c r="N55" s="73"/>
      <c r="O55" s="68"/>
      <c r="P55" s="68"/>
      <c r="Q55" s="68"/>
      <c r="R55" s="78"/>
      <c r="S55" s="78"/>
      <c r="T55" s="78"/>
      <c r="U55" s="78"/>
      <c r="V55" s="78"/>
      <c r="W55" s="78"/>
      <c r="X55" s="78"/>
      <c r="Y55" s="78"/>
      <c r="Z55" s="78"/>
      <c r="AA55" s="44"/>
    </row>
    <row r="56" spans="1:27" s="5" customFormat="1" ht="18" customHeight="1">
      <c r="A56" s="25" t="s">
        <v>13</v>
      </c>
      <c r="B56" s="58">
        <v>49</v>
      </c>
      <c r="C56" s="6" t="s">
        <v>130</v>
      </c>
      <c r="D56" s="59">
        <f t="shared" si="0"/>
        <v>2</v>
      </c>
      <c r="E56" s="40"/>
      <c r="F56" s="41"/>
      <c r="G56" s="41"/>
      <c r="H56" s="41">
        <v>1</v>
      </c>
      <c r="I56" s="41"/>
      <c r="J56" s="41"/>
      <c r="K56" s="41"/>
      <c r="L56" s="42">
        <v>1</v>
      </c>
      <c r="M56" s="43"/>
      <c r="N56" s="73"/>
      <c r="O56" s="68"/>
      <c r="P56" s="68"/>
      <c r="Q56" s="68"/>
      <c r="R56" s="78"/>
      <c r="S56" s="78"/>
      <c r="T56" s="78"/>
      <c r="U56" s="78"/>
      <c r="V56" s="78"/>
      <c r="W56" s="78"/>
      <c r="X56" s="78"/>
      <c r="Y56" s="78"/>
      <c r="Z56" s="78"/>
      <c r="AA56" s="44"/>
    </row>
    <row r="57" spans="1:27" s="5" customFormat="1" ht="18" customHeight="1">
      <c r="A57" s="25" t="s">
        <v>53</v>
      </c>
      <c r="B57" s="58">
        <v>49</v>
      </c>
      <c r="C57" s="6" t="s">
        <v>153</v>
      </c>
      <c r="D57" s="59">
        <f>SUM(E57:AA57)</f>
        <v>2</v>
      </c>
      <c r="E57" s="40"/>
      <c r="F57" s="41"/>
      <c r="G57" s="41"/>
      <c r="H57" s="41"/>
      <c r="I57" s="41">
        <v>1</v>
      </c>
      <c r="J57" s="41">
        <v>1</v>
      </c>
      <c r="K57" s="41"/>
      <c r="L57" s="42"/>
      <c r="M57" s="43"/>
      <c r="N57" s="73"/>
      <c r="O57" s="68"/>
      <c r="P57" s="68"/>
      <c r="Q57" s="68"/>
      <c r="R57" s="78"/>
      <c r="S57" s="78"/>
      <c r="T57" s="78"/>
      <c r="U57" s="78"/>
      <c r="V57" s="78"/>
      <c r="W57" s="78"/>
      <c r="X57" s="78"/>
      <c r="Y57" s="78"/>
      <c r="Z57" s="78"/>
      <c r="AA57" s="44"/>
    </row>
    <row r="58" spans="1:27" s="5" customFormat="1" ht="18" customHeight="1">
      <c r="A58" s="25" t="s">
        <v>13</v>
      </c>
      <c r="B58" s="58">
        <v>49</v>
      </c>
      <c r="C58" s="6" t="s">
        <v>132</v>
      </c>
      <c r="D58" s="59">
        <f>SUM(E58:AA58)</f>
        <v>2</v>
      </c>
      <c r="E58" s="40"/>
      <c r="F58" s="41"/>
      <c r="G58" s="41"/>
      <c r="H58" s="41">
        <v>1</v>
      </c>
      <c r="I58" s="41"/>
      <c r="J58" s="41"/>
      <c r="K58" s="41"/>
      <c r="L58" s="42">
        <v>1</v>
      </c>
      <c r="M58" s="43"/>
      <c r="N58" s="73"/>
      <c r="O58" s="68"/>
      <c r="P58" s="68"/>
      <c r="Q58" s="68"/>
      <c r="R58" s="78"/>
      <c r="S58" s="78"/>
      <c r="T58" s="78"/>
      <c r="U58" s="78"/>
      <c r="V58" s="78"/>
      <c r="W58" s="78"/>
      <c r="X58" s="78"/>
      <c r="Y58" s="78"/>
      <c r="Z58" s="78"/>
      <c r="AA58" s="44"/>
    </row>
    <row r="59" spans="1:27" s="5" customFormat="1" ht="18" customHeight="1">
      <c r="A59" s="25" t="s">
        <v>73</v>
      </c>
      <c r="B59" s="58">
        <v>53</v>
      </c>
      <c r="C59" s="6" t="s">
        <v>74</v>
      </c>
      <c r="D59" s="59">
        <f t="shared" si="0"/>
        <v>1</v>
      </c>
      <c r="E59" s="40"/>
      <c r="F59" s="41">
        <v>1</v>
      </c>
      <c r="G59" s="41"/>
      <c r="H59" s="41"/>
      <c r="I59" s="41"/>
      <c r="J59" s="41"/>
      <c r="K59" s="41"/>
      <c r="L59" s="42"/>
      <c r="M59" s="43"/>
      <c r="N59" s="73"/>
      <c r="O59" s="68"/>
      <c r="P59" s="68"/>
      <c r="Q59" s="68"/>
      <c r="R59" s="78"/>
      <c r="S59" s="78"/>
      <c r="T59" s="78"/>
      <c r="U59" s="78"/>
      <c r="V59" s="78"/>
      <c r="W59" s="78"/>
      <c r="X59" s="78"/>
      <c r="Y59" s="78"/>
      <c r="Z59" s="78"/>
      <c r="AA59" s="44"/>
    </row>
    <row r="60" spans="1:27" s="5" customFormat="1" ht="18" customHeight="1">
      <c r="A60" s="25" t="s">
        <v>73</v>
      </c>
      <c r="B60" s="58">
        <v>53</v>
      </c>
      <c r="C60" s="6" t="s">
        <v>95</v>
      </c>
      <c r="D60" s="59">
        <f>SUM(E60:AA60)</f>
        <v>1</v>
      </c>
      <c r="E60" s="40"/>
      <c r="F60" s="41">
        <v>1</v>
      </c>
      <c r="G60" s="41"/>
      <c r="H60" s="41"/>
      <c r="I60" s="41"/>
      <c r="J60" s="41"/>
      <c r="K60" s="41"/>
      <c r="L60" s="42"/>
      <c r="M60" s="43"/>
      <c r="N60" s="73"/>
      <c r="O60" s="68"/>
      <c r="P60" s="68"/>
      <c r="Q60" s="68"/>
      <c r="R60" s="78"/>
      <c r="S60" s="78"/>
      <c r="T60" s="78"/>
      <c r="U60" s="78"/>
      <c r="V60" s="78"/>
      <c r="W60" s="78"/>
      <c r="X60" s="78"/>
      <c r="Y60" s="78"/>
      <c r="Z60" s="78"/>
      <c r="AA60" s="44"/>
    </row>
    <row r="61" spans="1:27" s="5" customFormat="1" ht="18" customHeight="1">
      <c r="A61" s="54" t="s">
        <v>56</v>
      </c>
      <c r="B61" s="58">
        <v>53</v>
      </c>
      <c r="C61" s="55" t="s">
        <v>187</v>
      </c>
      <c r="D61" s="59">
        <f t="shared" si="0"/>
        <v>1</v>
      </c>
      <c r="E61" s="40"/>
      <c r="F61" s="41"/>
      <c r="G61" s="41"/>
      <c r="H61" s="41"/>
      <c r="I61" s="41"/>
      <c r="J61" s="41"/>
      <c r="K61" s="41"/>
      <c r="L61" s="42">
        <v>1</v>
      </c>
      <c r="M61" s="43"/>
      <c r="N61" s="73"/>
      <c r="O61" s="68"/>
      <c r="P61" s="68"/>
      <c r="Q61" s="68"/>
      <c r="R61" s="78"/>
      <c r="S61" s="78"/>
      <c r="T61" s="78"/>
      <c r="U61" s="78"/>
      <c r="V61" s="78"/>
      <c r="W61" s="78"/>
      <c r="X61" s="78"/>
      <c r="Y61" s="78"/>
      <c r="Z61" s="78"/>
      <c r="AA61" s="44"/>
    </row>
    <row r="62" spans="1:27" s="5" customFormat="1" ht="18" customHeight="1">
      <c r="A62" s="25" t="s">
        <v>30</v>
      </c>
      <c r="B62" s="58">
        <v>53</v>
      </c>
      <c r="C62" s="6" t="s">
        <v>99</v>
      </c>
      <c r="D62" s="59">
        <f>SUM(E62:AA62)</f>
        <v>1</v>
      </c>
      <c r="E62" s="40"/>
      <c r="F62" s="41"/>
      <c r="G62" s="41">
        <v>1</v>
      </c>
      <c r="H62" s="41"/>
      <c r="I62" s="41"/>
      <c r="J62" s="41"/>
      <c r="K62" s="41"/>
      <c r="L62" s="42"/>
      <c r="M62" s="43"/>
      <c r="N62" s="73"/>
      <c r="O62" s="68"/>
      <c r="P62" s="68"/>
      <c r="Q62" s="68"/>
      <c r="R62" s="78"/>
      <c r="S62" s="78"/>
      <c r="T62" s="78"/>
      <c r="U62" s="78"/>
      <c r="V62" s="78"/>
      <c r="W62" s="78"/>
      <c r="X62" s="78"/>
      <c r="Y62" s="78"/>
      <c r="Z62" s="78"/>
      <c r="AA62" s="44"/>
    </row>
    <row r="63" spans="1:27" s="5" customFormat="1" ht="18" customHeight="1">
      <c r="A63" s="25" t="s">
        <v>13</v>
      </c>
      <c r="B63" s="58">
        <v>53</v>
      </c>
      <c r="C63" s="6" t="s">
        <v>147</v>
      </c>
      <c r="D63" s="59">
        <f t="shared" si="0"/>
        <v>1</v>
      </c>
      <c r="E63" s="40"/>
      <c r="F63" s="41"/>
      <c r="G63" s="41"/>
      <c r="H63" s="41">
        <v>1</v>
      </c>
      <c r="I63" s="41"/>
      <c r="J63" s="41"/>
      <c r="K63" s="41"/>
      <c r="L63" s="42"/>
      <c r="M63" s="43"/>
      <c r="N63" s="73"/>
      <c r="O63" s="68"/>
      <c r="P63" s="68"/>
      <c r="Q63" s="68"/>
      <c r="R63" s="78"/>
      <c r="S63" s="78"/>
      <c r="T63" s="78"/>
      <c r="U63" s="78"/>
      <c r="V63" s="78"/>
      <c r="W63" s="78"/>
      <c r="X63" s="78"/>
      <c r="Y63" s="78"/>
      <c r="Z63" s="78"/>
      <c r="AA63" s="44"/>
    </row>
    <row r="64" spans="1:27" s="5" customFormat="1" ht="18" customHeight="1">
      <c r="A64" s="25" t="s">
        <v>53</v>
      </c>
      <c r="B64" s="58">
        <v>53</v>
      </c>
      <c r="C64" s="6" t="s">
        <v>157</v>
      </c>
      <c r="D64" s="59">
        <f aca="true" t="shared" si="1" ref="D64:D71">SUM(E64:AA64)</f>
        <v>1</v>
      </c>
      <c r="E64" s="40"/>
      <c r="F64" s="41"/>
      <c r="G64" s="41"/>
      <c r="H64" s="41"/>
      <c r="I64" s="41">
        <v>1</v>
      </c>
      <c r="J64" s="41"/>
      <c r="K64" s="41"/>
      <c r="L64" s="42"/>
      <c r="M64" s="43"/>
      <c r="N64" s="73"/>
      <c r="O64" s="68"/>
      <c r="P64" s="68"/>
      <c r="Q64" s="68"/>
      <c r="R64" s="78"/>
      <c r="S64" s="78"/>
      <c r="T64" s="78"/>
      <c r="U64" s="78"/>
      <c r="V64" s="78"/>
      <c r="W64" s="78"/>
      <c r="X64" s="78"/>
      <c r="Y64" s="78"/>
      <c r="Z64" s="78"/>
      <c r="AA64" s="44"/>
    </row>
    <row r="65" spans="1:27" s="5" customFormat="1" ht="18" customHeight="1">
      <c r="A65" s="54" t="s">
        <v>56</v>
      </c>
      <c r="B65" s="58">
        <v>53</v>
      </c>
      <c r="C65" s="55" t="s">
        <v>186</v>
      </c>
      <c r="D65" s="59">
        <f t="shared" si="1"/>
        <v>1</v>
      </c>
      <c r="E65" s="40"/>
      <c r="F65" s="41"/>
      <c r="G65" s="41"/>
      <c r="H65" s="41"/>
      <c r="I65" s="41"/>
      <c r="J65" s="41"/>
      <c r="K65" s="41"/>
      <c r="L65" s="42">
        <v>1</v>
      </c>
      <c r="M65" s="43"/>
      <c r="N65" s="73"/>
      <c r="O65" s="68"/>
      <c r="P65" s="68"/>
      <c r="Q65" s="68"/>
      <c r="R65" s="78"/>
      <c r="S65" s="78"/>
      <c r="T65" s="78"/>
      <c r="U65" s="78"/>
      <c r="V65" s="78"/>
      <c r="W65" s="78"/>
      <c r="X65" s="78"/>
      <c r="Y65" s="78"/>
      <c r="Z65" s="78"/>
      <c r="AA65" s="44"/>
    </row>
    <row r="66" spans="1:27" s="5" customFormat="1" ht="18" customHeight="1">
      <c r="A66" s="25" t="s">
        <v>73</v>
      </c>
      <c r="B66" s="58">
        <v>53</v>
      </c>
      <c r="C66" s="6" t="s">
        <v>175</v>
      </c>
      <c r="D66" s="59">
        <f t="shared" si="1"/>
        <v>1</v>
      </c>
      <c r="E66" s="40"/>
      <c r="F66" s="41"/>
      <c r="G66" s="41"/>
      <c r="H66" s="41"/>
      <c r="I66" s="41"/>
      <c r="J66" s="41"/>
      <c r="K66" s="41">
        <v>1</v>
      </c>
      <c r="L66" s="42"/>
      <c r="M66" s="43"/>
      <c r="N66" s="73"/>
      <c r="O66" s="68"/>
      <c r="P66" s="68"/>
      <c r="Q66" s="68"/>
      <c r="R66" s="78"/>
      <c r="S66" s="78"/>
      <c r="T66" s="78"/>
      <c r="U66" s="78"/>
      <c r="V66" s="78"/>
      <c r="W66" s="78"/>
      <c r="X66" s="78"/>
      <c r="Y66" s="78"/>
      <c r="Z66" s="78"/>
      <c r="AA66" s="44"/>
    </row>
    <row r="67" spans="1:27" s="5" customFormat="1" ht="18" customHeight="1">
      <c r="A67" s="54" t="s">
        <v>56</v>
      </c>
      <c r="B67" s="58">
        <v>53</v>
      </c>
      <c r="C67" s="55" t="s">
        <v>55</v>
      </c>
      <c r="D67" s="59">
        <f t="shared" si="1"/>
        <v>1</v>
      </c>
      <c r="E67" s="40">
        <v>1</v>
      </c>
      <c r="F67" s="41"/>
      <c r="G67" s="41"/>
      <c r="H67" s="41"/>
      <c r="I67" s="41"/>
      <c r="J67" s="41"/>
      <c r="K67" s="41"/>
      <c r="L67" s="42"/>
      <c r="M67" s="43"/>
      <c r="N67" s="73"/>
      <c r="O67" s="68"/>
      <c r="P67" s="68"/>
      <c r="Q67" s="68"/>
      <c r="R67" s="78"/>
      <c r="S67" s="78"/>
      <c r="T67" s="78"/>
      <c r="U67" s="78"/>
      <c r="V67" s="78"/>
      <c r="W67" s="78"/>
      <c r="X67" s="78"/>
      <c r="Y67" s="78"/>
      <c r="Z67" s="78"/>
      <c r="AA67" s="44"/>
    </row>
    <row r="68" spans="1:27" s="5" customFormat="1" ht="18" customHeight="1">
      <c r="A68" s="25" t="s">
        <v>53</v>
      </c>
      <c r="B68" s="58">
        <v>53</v>
      </c>
      <c r="C68" s="6" t="s">
        <v>150</v>
      </c>
      <c r="D68" s="59">
        <f t="shared" si="1"/>
        <v>1</v>
      </c>
      <c r="E68" s="40"/>
      <c r="F68" s="41"/>
      <c r="G68" s="41"/>
      <c r="H68" s="41"/>
      <c r="I68" s="41">
        <v>1</v>
      </c>
      <c r="J68" s="41"/>
      <c r="K68" s="41"/>
      <c r="L68" s="42"/>
      <c r="M68" s="43"/>
      <c r="N68" s="73"/>
      <c r="O68" s="68"/>
      <c r="P68" s="68"/>
      <c r="Q68" s="68"/>
      <c r="R68" s="78"/>
      <c r="S68" s="78"/>
      <c r="T68" s="78"/>
      <c r="U68" s="78"/>
      <c r="V68" s="78"/>
      <c r="W68" s="78"/>
      <c r="X68" s="78"/>
      <c r="Y68" s="78"/>
      <c r="Z68" s="78"/>
      <c r="AA68" s="44"/>
    </row>
    <row r="69" spans="1:27" s="5" customFormat="1" ht="18" customHeight="1">
      <c r="A69" s="54" t="s">
        <v>56</v>
      </c>
      <c r="B69" s="58">
        <v>53</v>
      </c>
      <c r="C69" s="55" t="s">
        <v>124</v>
      </c>
      <c r="D69" s="59">
        <f t="shared" si="1"/>
        <v>1</v>
      </c>
      <c r="E69" s="40"/>
      <c r="F69" s="41"/>
      <c r="G69" s="41">
        <v>1</v>
      </c>
      <c r="H69" s="41"/>
      <c r="I69" s="41"/>
      <c r="J69" s="41"/>
      <c r="K69" s="41"/>
      <c r="L69" s="42"/>
      <c r="M69" s="43"/>
      <c r="N69" s="73"/>
      <c r="O69" s="68"/>
      <c r="P69" s="68"/>
      <c r="Q69" s="68"/>
      <c r="R69" s="78"/>
      <c r="S69" s="78"/>
      <c r="T69" s="78"/>
      <c r="U69" s="78"/>
      <c r="V69" s="78"/>
      <c r="W69" s="78"/>
      <c r="X69" s="78"/>
      <c r="Y69" s="78"/>
      <c r="Z69" s="78"/>
      <c r="AA69" s="44"/>
    </row>
    <row r="70" spans="1:27" s="5" customFormat="1" ht="18" customHeight="1">
      <c r="A70" s="54" t="s">
        <v>56</v>
      </c>
      <c r="B70" s="58">
        <v>53</v>
      </c>
      <c r="C70" s="55" t="s">
        <v>185</v>
      </c>
      <c r="D70" s="59">
        <f t="shared" si="1"/>
        <v>1</v>
      </c>
      <c r="E70" s="40"/>
      <c r="F70" s="41"/>
      <c r="G70" s="41"/>
      <c r="H70" s="41"/>
      <c r="I70" s="41"/>
      <c r="J70" s="41"/>
      <c r="K70" s="41"/>
      <c r="L70" s="42">
        <v>1</v>
      </c>
      <c r="M70" s="43"/>
      <c r="N70" s="73"/>
      <c r="O70" s="68"/>
      <c r="P70" s="68"/>
      <c r="Q70" s="68"/>
      <c r="R70" s="78"/>
      <c r="S70" s="78"/>
      <c r="T70" s="78"/>
      <c r="U70" s="78"/>
      <c r="V70" s="78"/>
      <c r="W70" s="78"/>
      <c r="X70" s="78"/>
      <c r="Y70" s="78"/>
      <c r="Z70" s="78"/>
      <c r="AA70" s="44"/>
    </row>
    <row r="71" spans="1:27" s="5" customFormat="1" ht="18" customHeight="1">
      <c r="A71" s="54" t="s">
        <v>56</v>
      </c>
      <c r="B71" s="58">
        <v>53</v>
      </c>
      <c r="C71" s="55" t="s">
        <v>125</v>
      </c>
      <c r="D71" s="59">
        <f t="shared" si="1"/>
        <v>1</v>
      </c>
      <c r="E71" s="40"/>
      <c r="F71" s="41"/>
      <c r="G71" s="41">
        <v>1</v>
      </c>
      <c r="H71" s="41"/>
      <c r="I71" s="41"/>
      <c r="J71" s="41"/>
      <c r="K71" s="41"/>
      <c r="L71" s="42"/>
      <c r="M71" s="43"/>
      <c r="N71" s="73"/>
      <c r="O71" s="68"/>
      <c r="P71" s="68"/>
      <c r="Q71" s="68"/>
      <c r="R71" s="78"/>
      <c r="S71" s="78"/>
      <c r="T71" s="78"/>
      <c r="U71" s="78"/>
      <c r="V71" s="78"/>
      <c r="W71" s="78"/>
      <c r="X71" s="78"/>
      <c r="Y71" s="78"/>
      <c r="Z71" s="78"/>
      <c r="AA71" s="44"/>
    </row>
    <row r="72" spans="1:27" ht="4.5" customHeight="1" thickBot="1">
      <c r="A72" s="26"/>
      <c r="B72" s="3"/>
      <c r="C72" s="3"/>
      <c r="D72" s="4"/>
      <c r="E72" s="49"/>
      <c r="F72" s="50"/>
      <c r="G72" s="50"/>
      <c r="H72" s="50"/>
      <c r="I72" s="50"/>
      <c r="J72" s="50"/>
      <c r="K72" s="50"/>
      <c r="L72" s="51"/>
      <c r="M72" s="52"/>
      <c r="N72" s="74"/>
      <c r="O72" s="69"/>
      <c r="P72" s="69"/>
      <c r="Q72" s="69"/>
      <c r="R72" s="80"/>
      <c r="S72" s="80"/>
      <c r="T72" s="80"/>
      <c r="U72" s="80"/>
      <c r="V72" s="80"/>
      <c r="W72" s="80"/>
      <c r="X72" s="80"/>
      <c r="Y72" s="80"/>
      <c r="Z72" s="80"/>
      <c r="AA72" s="53"/>
    </row>
    <row r="73" spans="4:27" ht="13.5" thickTop="1">
      <c r="D73" s="1">
        <f aca="true" t="shared" si="2" ref="D73:S73">COUNTA(D6:D72)</f>
        <v>65</v>
      </c>
      <c r="E73" s="1">
        <f t="shared" si="2"/>
        <v>29</v>
      </c>
      <c r="F73" s="1">
        <f t="shared" si="2"/>
        <v>36</v>
      </c>
      <c r="G73" s="1">
        <f t="shared" si="2"/>
        <v>39</v>
      </c>
      <c r="H73" s="1">
        <f t="shared" si="2"/>
        <v>15</v>
      </c>
      <c r="I73" s="1">
        <f>COUNTA(I6:I72)</f>
        <v>30</v>
      </c>
      <c r="J73" s="1">
        <f>COUNTA(J6:J72)</f>
        <v>27</v>
      </c>
      <c r="K73" s="1">
        <f t="shared" si="2"/>
        <v>27</v>
      </c>
      <c r="L73" s="1">
        <f t="shared" si="2"/>
        <v>29</v>
      </c>
      <c r="M73" s="1">
        <f t="shared" si="2"/>
        <v>2</v>
      </c>
      <c r="N73" s="1">
        <f t="shared" si="2"/>
        <v>2</v>
      </c>
      <c r="O73" s="1">
        <f t="shared" si="2"/>
        <v>2</v>
      </c>
      <c r="P73" s="1">
        <f t="shared" si="2"/>
        <v>4</v>
      </c>
      <c r="Q73" s="1">
        <f t="shared" si="2"/>
        <v>4</v>
      </c>
      <c r="R73" s="1">
        <f t="shared" si="2"/>
        <v>5</v>
      </c>
      <c r="S73" s="1">
        <f t="shared" si="2"/>
        <v>2</v>
      </c>
      <c r="T73" s="1">
        <f aca="true" t="shared" si="3" ref="T73:AA73">COUNTA(T6:T72)</f>
        <v>16</v>
      </c>
      <c r="U73" s="1">
        <f t="shared" si="3"/>
        <v>15</v>
      </c>
      <c r="V73" s="1">
        <f t="shared" si="3"/>
        <v>3</v>
      </c>
      <c r="W73" s="1">
        <f t="shared" si="3"/>
        <v>4</v>
      </c>
      <c r="X73" s="1">
        <f t="shared" si="3"/>
        <v>3</v>
      </c>
      <c r="Y73" s="1">
        <f t="shared" si="3"/>
        <v>3</v>
      </c>
      <c r="Z73" s="1">
        <f t="shared" si="3"/>
        <v>3</v>
      </c>
      <c r="AA73" s="1">
        <f t="shared" si="3"/>
        <v>3</v>
      </c>
    </row>
  </sheetData>
  <mergeCells count="7">
    <mergeCell ref="A1:AA1"/>
    <mergeCell ref="D3:D5"/>
    <mergeCell ref="C3:C5"/>
    <mergeCell ref="B3:B5"/>
    <mergeCell ref="A3:A5"/>
    <mergeCell ref="E3:L3"/>
    <mergeCell ref="M3:AA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Corinne SINARDET</cp:lastModifiedBy>
  <cp:lastPrinted>2003-04-14T17:46:20Z</cp:lastPrinted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